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62.png" ContentType="image/png"/>
  <Override PartName="/xl/media/image61.png" ContentType="image/png"/>
  <Override PartName="/xl/media/image60.png" ContentType="image/png"/>
  <Override PartName="/xl/media/image36.png" ContentType="image/png"/>
  <Override PartName="/xl/media/image50.jpeg" ContentType="image/jpeg"/>
  <Override PartName="/xl/media/image37.jpeg" ContentType="image/jpeg"/>
  <Override PartName="/xl/media/image42.png" ContentType="image/png"/>
  <Override PartName="/xl/media/image39.png" ContentType="image/png"/>
  <Override PartName="/xl/media/image41.png" ContentType="image/png"/>
  <Override PartName="/xl/media/image66.jpeg" ContentType="image/jpeg"/>
  <Override PartName="/xl/media/image46.jpeg" ContentType="image/jpeg"/>
  <Override PartName="/xl/media/image53.jpeg" ContentType="image/jpeg"/>
  <Override PartName="/xl/media/image64.jpeg" ContentType="image/jpeg"/>
  <Override PartName="/xl/media/image56.png" ContentType="image/png"/>
  <Override PartName="/xl/media/image58.jpeg" ContentType="image/jpeg"/>
  <Override PartName="/xl/media/image65.jpeg" ContentType="image/jpeg"/>
  <Override PartName="/xl/media/image38.png" ContentType="image/png"/>
  <Override PartName="/xl/media/image44.png" ContentType="image/png"/>
  <Override PartName="/xl/media/image40.jpeg" ContentType="image/jpeg"/>
  <Override PartName="/xl/media/image34.png" ContentType="image/png"/>
  <Override PartName="/xl/media/image35.jpeg" ContentType="image/jpeg"/>
  <Override PartName="/xl/media/image47.png" ContentType="image/png"/>
  <Override PartName="/xl/media/image49.jpeg" ContentType="image/jpeg"/>
  <Override PartName="/xl/media/image48.jpeg" ContentType="image/jpeg"/>
  <Override PartName="/xl/media/image51.png" ContentType="image/png"/>
  <Override PartName="/xl/media/image52.jpeg" ContentType="image/jpeg"/>
  <Override PartName="/xl/media/image54.jpeg" ContentType="image/jpeg"/>
  <Override PartName="/xl/media/image45.jpeg" ContentType="image/jpeg"/>
  <Override PartName="/xl/media/image55.png" ContentType="image/png"/>
  <Override PartName="/xl/media/image43.png" ContentType="image/png"/>
  <Override PartName="/xl/media/image57.jpeg" ContentType="image/jpeg"/>
  <Override PartName="/xl/media/image59.jpeg" ContentType="image/jpeg"/>
  <Override PartName="/xl/media/image63.png" ContentType="image/png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ПМПК, СПК, МПК, Теплицы" sheetId="1" state="visible" r:id="rId2"/>
    <sheet name="1-2СЕТКА сварная Рабица ЦПВС тк" sheetId="2" state="visible" r:id="rId3"/>
    <sheet name="3-4Карты  Панели3D Профнастил" sheetId="3" state="visible" r:id="rId4"/>
    <sheet name="5Столбы Крепёж Ворота Калитки" sheetId="4" state="visible" r:id="rId5"/>
    <sheet name="6,7,8 Металл и др.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<sst xmlns="http://schemas.openxmlformats.org/spreadsheetml/2006/main" count="1211" uniqueCount="841">
  <si>
    <r>
      <rPr>
        <sz val="12"/>
        <color rgb="FF000000"/>
        <rFont val="Arial Cyr"/>
        <family val="0"/>
        <charset val="1"/>
      </rPr>
      <t xml:space="preserve">Сайт: </t>
    </r>
    <r>
      <rPr>
        <sz val="24"/>
        <color rgb="FF000000"/>
        <rFont val="Arial Cyr"/>
        <family val="0"/>
        <charset val="1"/>
      </rPr>
      <t xml:space="preserve">setkazabor.ru</t>
    </r>
  </si>
  <si>
    <t xml:space="preserve">ТПК "КомплексСтрой"</t>
  </si>
  <si>
    <t xml:space="preserve">08 июня 2026 г.</t>
  </si>
  <si>
    <t xml:space="preserve"> ПРАЙС   ЛИСТ </t>
  </si>
  <si>
    <r>
      <rPr>
        <sz val="11"/>
        <color rgb="FF000000"/>
        <rFont val="arial"/>
        <family val="0"/>
        <charset val="1"/>
      </rPr>
      <t xml:space="preserve">г.Н.Новгород, ул.Суздальская-70   рынок "АвтоМОЛЛ" пв.1А пом.10                                                                          д.Ржавка, ул.Горная 42 К1                                                                                                                                         </t>
    </r>
    <r>
      <rPr>
        <b val="true"/>
        <sz val="14"/>
        <color rgb="FF000000"/>
        <rFont val="Arial"/>
        <family val="0"/>
        <charset val="1"/>
      </rPr>
      <t xml:space="preserve">тел. (831) 423-97-44     413-21-70</t>
    </r>
  </si>
  <si>
    <t xml:space="preserve">E-mail: 4239744@mail.ru</t>
  </si>
  <si>
    <t xml:space="preserve">Монолитный      ПОЛИКАРБОНАТ      </t>
  </si>
  <si>
    <r>
      <rPr>
        <b val="true"/>
        <sz val="20"/>
        <color rgb="FF000000"/>
        <rFont val="Arial Cyr"/>
        <family val="0"/>
        <charset val="1"/>
      </rPr>
      <t xml:space="preserve">Цена,</t>
    </r>
    <r>
      <rPr>
        <sz val="20"/>
        <color rgb="FF000000"/>
        <rFont val="Arial Cyr"/>
        <family val="0"/>
        <charset val="1"/>
      </rPr>
      <t xml:space="preserve">   руб/ед</t>
    </r>
  </si>
  <si>
    <t xml:space="preserve">Профилированный   (ПМПК)</t>
  </si>
  <si>
    <t xml:space="preserve">ПМПК 0,8мм МП-20 ПРОЗРАЧНЫЙ 1150*2000мм,   лист</t>
  </si>
  <si>
    <t xml:space="preserve">ПМПК 0,8мм МП-20 ПРОЗРАЧНЫЙ 1150*3000мм,   лист</t>
  </si>
  <si>
    <t xml:space="preserve">ПМПК 0,8мм МП-20 ПРОЗРАЧНЫЙ 1150*4000мм,   лист</t>
  </si>
  <si>
    <t xml:space="preserve">ПМПК 0,8мм МП-20 ПРОЗРАЧНЫЙ 1150*6000мм,   лист</t>
  </si>
  <si>
    <t xml:space="preserve">ПМПК 0,8мм МП-20 ЖЁЛТЫЙ 1150*2000мм,   лист</t>
  </si>
  <si>
    <t xml:space="preserve">ПМПК 0,8мм МП-20 ЖЁЛТЫЙ 1150*3000мм,   лист</t>
  </si>
  <si>
    <t xml:space="preserve">ПМПК 0,8мм МП-20 ЖЁЛТЫЙ 1150*4000мм,   лист</t>
  </si>
  <si>
    <t xml:space="preserve">ПМПК 0,8мм МП-20 ЖЁЛТЫЙ 1150*6000мм,   лист</t>
  </si>
  <si>
    <t xml:space="preserve">ПМПК 0,8мм МП-20 ЗЕЛЁНЫЙ 1150*2000мм,   лист</t>
  </si>
  <si>
    <t xml:space="preserve">ПМПК 0,8мм МП-20 ЗЕЛЁНЫЙ 1150*3000мм,   лист</t>
  </si>
  <si>
    <t xml:space="preserve">ПМПК 0,8мм МП-20 ЗЕЛЁНЫЙ 1150*4000мм,   лист</t>
  </si>
  <si>
    <t xml:space="preserve">ПМПК 0,8мм МП-20 ЗЕЛЁНЫЙ 1150*6000мм,   лист</t>
  </si>
  <si>
    <t xml:space="preserve">ПМПК 0,8мм МП-20 СЕРЫЙ (бронза) 1150*2000мм,   лист</t>
  </si>
  <si>
    <t xml:space="preserve">ПМПК 0,8мм МП-20 СЕРЫЙ (бронза) 1150*3000мм,   лист</t>
  </si>
  <si>
    <t xml:space="preserve">ПМПК 0,8мм МП-20 СЕРЫЙ (бронза) 1150*4000мм,   лист</t>
  </si>
  <si>
    <t xml:space="preserve">ПМПК 0,8мм МП-20 СЕРЫЙ (бронза) 1150*6000мм,   лист</t>
  </si>
  <si>
    <t xml:space="preserve">ПМПК 0,8мм МП-20 СИНИЙ 1150*2000мм,   лист</t>
  </si>
  <si>
    <t xml:space="preserve">ПМПК 0,8мм МП-20 СИНИЙ 1150*3000мм,   лист</t>
  </si>
  <si>
    <t xml:space="preserve">ПМПК 0,8мм МП-20 СИНИЙ 1150*4000мм,   лист</t>
  </si>
  <si>
    <t xml:space="preserve">ПМПК 0,8мм МП-20 СИНИЙ 1150*6000мм,   лист</t>
  </si>
  <si>
    <t xml:space="preserve">ПМПК 0,8мм МП-20 КОРИЧНЕВЫЙ (терракот) 1150*2000мм,   лист</t>
  </si>
  <si>
    <t xml:space="preserve">ПМПК 0,8мм МП-20 КОРИЧНЕВЫЙ (терракот) 1150*3000мм,   лист</t>
  </si>
  <si>
    <t xml:space="preserve">ПМПК 0,8мм МП-20 КОРИЧНЕВЫЙ (терракот) 1150*4000мм,   лист</t>
  </si>
  <si>
    <t xml:space="preserve">ПМПК 0,8мм МП-20 КОРИЧНЕВЫЙ (терракот) 1150*6000мм,   лист</t>
  </si>
  <si>
    <t xml:space="preserve">ПМПК 1,3мм "Грека" ПРОЗРАЧНЫЙ 1050*2000мм,   лист</t>
  </si>
  <si>
    <t xml:space="preserve">ПМПК 1,3мм "Грека" ПРОЗРАЧНЫЙ 1050*3000мм,   лист</t>
  </si>
  <si>
    <t xml:space="preserve">ПМПК 1,3мм "Грека" ПРОЗРАЧНЫЙ 1050*4000мм,   лист</t>
  </si>
  <si>
    <t xml:space="preserve">ПМПК 1,3мм "Грека" ПРОЗРАЧНЫЙ 1050*6000мм,   лист</t>
  </si>
  <si>
    <t xml:space="preserve">ПМПК 1,3мм "Грека" ЖЁЛТЫЙ 1050*2000мм,   лист</t>
  </si>
  <si>
    <t xml:space="preserve">ПМПК 1,3мм "Грека" ЖЁЛТЫЙ 1050*3000мм,   лист</t>
  </si>
  <si>
    <t xml:space="preserve">ПМПК 1,3мм "Грека" ЖЁЛТЫЙ 1050*4000мм,   лист</t>
  </si>
  <si>
    <t xml:space="preserve">ПМПК 1,3мм "Грека" ЖЁЛТЫЙ 1050*6000мм,   лист</t>
  </si>
  <si>
    <t xml:space="preserve">ПМПК 1,3мм "Грека" ЗЕЛЁНЫЙ 1050*2000мм,   лист</t>
  </si>
  <si>
    <t xml:space="preserve">ПМПК 1,3мм "Грека" ЗЕЛЁНЫЙ 1050*3000мм,   лист</t>
  </si>
  <si>
    <t xml:space="preserve">ПМПК 1,3мм "Грека" ЗЕЛЁНЫЙ 1050*4000мм,   лист</t>
  </si>
  <si>
    <t xml:space="preserve">ПМПК 1,3мм "Грека" ЗЕЛЁНЫЙ 1050*6000мм,   лист</t>
  </si>
  <si>
    <t xml:space="preserve">ПМПК 1,3мм "Грека" СЕРЫЙ (бронза) 1050*2000мм,   лист</t>
  </si>
  <si>
    <t xml:space="preserve">ПМПК 1,3мм "Грека" СЕРЫЙ (бронза) 1050*3000мм,   лист</t>
  </si>
  <si>
    <t xml:space="preserve">ПМПК 1,3мм "Грека" СЕРЫЙ (бронза) 1050*4000мм,   лист</t>
  </si>
  <si>
    <t xml:space="preserve">ПМПК 1,3мм "Грека" СЕРЫЙ (бронза) 1050*6000мм,   лист</t>
  </si>
  <si>
    <t xml:space="preserve">ПМПК 1,3мм "Грека" СИНИЙ 1050*2000мм,   лист</t>
  </si>
  <si>
    <t xml:space="preserve">ПМПК 1,3мм "Грека" СИНИЙ 1050*3000мм,   лист</t>
  </si>
  <si>
    <t xml:space="preserve">ПМПК 1,3мм "Грека" СИНИЙ 1050*4000мм,   лист</t>
  </si>
  <si>
    <t xml:space="preserve">ПМПК 1,3мм "Грека" СИНИЙ 1050*6000мм,   лист</t>
  </si>
  <si>
    <t xml:space="preserve">ПМПК 1,3мм "Грека" КОРИЧНЕВЫЙ (терракот) 1050*2000мм,   лист</t>
  </si>
  <si>
    <t xml:space="preserve">ПМПК 1,3мм "Грека" КОРИЧНЕВЫЙ (терракот) 1050*3000мм,   лист</t>
  </si>
  <si>
    <t xml:space="preserve">ПМПК 1,3мм "Грека" КОРИЧНЕВЫЙ (терракот) 1050*4000мм,   лист</t>
  </si>
  <si>
    <t xml:space="preserve">ПМПК 1,3мм "Грека" КОРИЧНЕВЫЙ (терракот) 1050*6000мм,   лист</t>
  </si>
  <si>
    <t xml:space="preserve">ПМПК тепличный С-8 </t>
  </si>
  <si>
    <t xml:space="preserve">ПМПК 0,8мм С-8 ПРОЗРАЧНЫЙ 1050*6000мм,   лист</t>
  </si>
  <si>
    <t xml:space="preserve">Гладкий   (МПК)</t>
  </si>
  <si>
    <r>
      <rPr>
        <sz val="16"/>
        <color rgb="FF000000"/>
        <rFont val="Arial"/>
        <family val="0"/>
        <charset val="1"/>
      </rPr>
      <t xml:space="preserve">МПК 1,0 мм ПРОЗРАЧНЫЙ 1250*2050,   </t>
    </r>
    <r>
      <rPr>
        <b val="true"/>
        <sz val="16"/>
        <color rgb="FF000000"/>
        <rFont val="Arial"/>
        <family val="0"/>
        <charset val="1"/>
      </rPr>
      <t xml:space="preserve">лист</t>
    </r>
  </si>
  <si>
    <r>
      <rPr>
        <sz val="16"/>
        <color rgb="FF000000"/>
        <rFont val="Arial"/>
        <family val="0"/>
        <charset val="1"/>
      </rPr>
      <t xml:space="preserve">МПК 1,5 мм ПРОЗРАЧНЫЙ 1250*2050,   </t>
    </r>
    <r>
      <rPr>
        <b val="true"/>
        <sz val="16"/>
        <color rgb="FF000000"/>
        <rFont val="Arial"/>
        <family val="0"/>
        <charset val="1"/>
      </rPr>
      <t xml:space="preserve">лист</t>
    </r>
  </si>
  <si>
    <t xml:space="preserve">  </t>
  </si>
  <si>
    <r>
      <rPr>
        <sz val="16"/>
        <color rgb="FF000000"/>
        <rFont val="Arial"/>
        <family val="0"/>
        <charset val="1"/>
      </rPr>
      <t xml:space="preserve">МПК 2,0 мм ПРОЗРАЧНЫЙ 2050*3050,   </t>
    </r>
    <r>
      <rPr>
        <b val="true"/>
        <sz val="16"/>
        <color rgb="FF000000"/>
        <rFont val="Arial"/>
        <family val="0"/>
        <charset val="1"/>
      </rPr>
      <t xml:space="preserve">лист</t>
    </r>
  </si>
  <si>
    <r>
      <rPr>
        <sz val="16"/>
        <color rgb="FF000000"/>
        <rFont val="Arial"/>
        <family val="0"/>
        <charset val="1"/>
      </rPr>
      <t xml:space="preserve">МПК 3,0 мм ПРОЗРАЧНЫЙ 2050*3050,   </t>
    </r>
    <r>
      <rPr>
        <b val="true"/>
        <sz val="16"/>
        <color rgb="FF000000"/>
        <rFont val="Arial"/>
        <family val="0"/>
        <charset val="1"/>
      </rPr>
      <t xml:space="preserve">лист</t>
    </r>
  </si>
  <si>
    <r>
      <rPr>
        <sz val="16"/>
        <color rgb="FF000000"/>
        <rFont val="Arial"/>
        <family val="0"/>
        <charset val="1"/>
      </rPr>
      <t xml:space="preserve">МПК 3,0 мм ЖЁЛТЫЙ 2050*3050,   </t>
    </r>
    <r>
      <rPr>
        <b val="true"/>
        <sz val="16"/>
        <color rgb="FF000000"/>
        <rFont val="Arial"/>
        <family val="0"/>
        <charset val="1"/>
      </rPr>
      <t xml:space="preserve">лист</t>
    </r>
  </si>
  <si>
    <r>
      <rPr>
        <sz val="16"/>
        <color rgb="FF000000"/>
        <rFont val="Arial"/>
        <family val="0"/>
        <charset val="1"/>
      </rPr>
      <t xml:space="preserve">МПК 3,0 мм СЕРЫЙ (бронза) 2050*3050,   </t>
    </r>
    <r>
      <rPr>
        <b val="true"/>
        <sz val="16"/>
        <color rgb="FF000000"/>
        <rFont val="Arial"/>
        <family val="0"/>
        <charset val="1"/>
      </rPr>
      <t xml:space="preserve">лист</t>
    </r>
  </si>
  <si>
    <r>
      <rPr>
        <sz val="16"/>
        <color rgb="FF000000"/>
        <rFont val="Arial"/>
        <family val="0"/>
        <charset val="1"/>
      </rPr>
      <t xml:space="preserve">МПК 3,0 мм КОРИЧНЕВЫЙ (терракот) 2050*3050,   </t>
    </r>
    <r>
      <rPr>
        <b val="true"/>
        <sz val="16"/>
        <color rgb="FF000000"/>
        <rFont val="Arial"/>
        <family val="0"/>
        <charset val="1"/>
      </rPr>
      <t xml:space="preserve">лист</t>
    </r>
  </si>
  <si>
    <t xml:space="preserve">Сотовый      ПОЛИКАРБОНАТ      </t>
  </si>
  <si>
    <t xml:space="preserve">СПК 3,7мм Прозрачный 2100*6000   (0,47кг/м2)</t>
  </si>
  <si>
    <r>
      <rPr>
        <sz val="18"/>
        <color rgb="FF000000"/>
        <rFont val="Arial"/>
        <family val="0"/>
        <charset val="1"/>
      </rPr>
      <t xml:space="preserve">СПК 4мм Прозрачный 2100*6000  </t>
    </r>
    <r>
      <rPr>
        <b val="true"/>
        <sz val="18"/>
        <color rgb="FF000000"/>
        <rFont val="Arial"/>
        <family val="0"/>
        <charset val="1"/>
      </rPr>
      <t xml:space="preserve"> (0,48кг/м2)</t>
    </r>
  </si>
  <si>
    <r>
      <rPr>
        <sz val="18"/>
        <color rgb="FF000000"/>
        <rFont val="Arial"/>
        <family val="0"/>
        <charset val="1"/>
      </rPr>
      <t xml:space="preserve">СПК 4мм Прозрачный 2100*6000  </t>
    </r>
    <r>
      <rPr>
        <b val="true"/>
        <sz val="18"/>
        <color rgb="FF000000"/>
        <rFont val="Arial"/>
        <family val="0"/>
        <charset val="1"/>
      </rPr>
      <t xml:space="preserve"> (0,55кг/м2)</t>
    </r>
  </si>
  <si>
    <t xml:space="preserve">СПК 4мм Прозрачный 2100*6000   (0,65кг/м2)      </t>
  </si>
  <si>
    <r>
      <rPr>
        <sz val="18"/>
        <color rgb="FF000000"/>
        <rFont val="Arial"/>
        <family val="0"/>
        <charset val="1"/>
      </rPr>
      <t xml:space="preserve">СПК 4мм Прозрачный 2100*6000   </t>
    </r>
    <r>
      <rPr>
        <b val="true"/>
        <sz val="18"/>
        <color rgb="FF000000"/>
        <rFont val="Arial"/>
        <family val="0"/>
        <charset val="1"/>
      </rPr>
      <t xml:space="preserve">(0,70кг/м2)      </t>
    </r>
  </si>
  <si>
    <r>
      <rPr>
        <sz val="18"/>
        <color rgb="FF000000"/>
        <rFont val="Arial"/>
        <family val="0"/>
        <charset val="1"/>
      </rPr>
      <t xml:space="preserve">СПК 4мм Белый (Опал)  2100*6000   </t>
    </r>
    <r>
      <rPr>
        <sz val="12"/>
        <color rgb="FF000000"/>
        <rFont val="Arial"/>
        <family val="0"/>
        <charset val="1"/>
      </rPr>
      <t xml:space="preserve">0,47кг/м2</t>
    </r>
  </si>
  <si>
    <r>
      <rPr>
        <sz val="18"/>
        <color rgb="FF000000"/>
        <rFont val="Arial"/>
        <family val="0"/>
        <charset val="1"/>
      </rPr>
      <t xml:space="preserve">СПК 4мм Бронза 2100*6000   </t>
    </r>
    <r>
      <rPr>
        <sz val="12"/>
        <color rgb="FF000000"/>
        <rFont val="Arial"/>
        <family val="0"/>
        <charset val="1"/>
      </rPr>
      <t xml:space="preserve">0,47кг/м2</t>
    </r>
  </si>
  <si>
    <r>
      <rPr>
        <sz val="18"/>
        <color rgb="FF000000"/>
        <rFont val="Arial"/>
        <family val="0"/>
        <charset val="1"/>
      </rPr>
      <t xml:space="preserve">СПК 4мм Зелёный 2100*6000   </t>
    </r>
    <r>
      <rPr>
        <sz val="12"/>
        <color rgb="FF000000"/>
        <rFont val="Arial"/>
        <family val="0"/>
        <charset val="1"/>
      </rPr>
      <t xml:space="preserve">0,47кг/м2</t>
    </r>
  </si>
  <si>
    <r>
      <rPr>
        <sz val="18"/>
        <color rgb="FF000000"/>
        <rFont val="Arial"/>
        <family val="0"/>
        <charset val="1"/>
      </rPr>
      <t xml:space="preserve">СПК 4мм Коричневый (Янтарь) 2100*6000   </t>
    </r>
    <r>
      <rPr>
        <sz val="12"/>
        <color rgb="FF000000"/>
        <rFont val="Arial"/>
        <family val="0"/>
        <charset val="1"/>
      </rPr>
      <t xml:space="preserve">0,47кг/м2</t>
    </r>
  </si>
  <si>
    <r>
      <rPr>
        <sz val="18"/>
        <color rgb="FF000000"/>
        <rFont val="Arial"/>
        <family val="0"/>
        <charset val="1"/>
      </rPr>
      <t xml:space="preserve">СПК 6мм Прозрачный 2100*6000  </t>
    </r>
    <r>
      <rPr>
        <sz val="12"/>
        <color rgb="FF000000"/>
        <rFont val="Arial"/>
        <family val="0"/>
        <charset val="1"/>
      </rPr>
      <t xml:space="preserve"> 0,73кг/м2</t>
    </r>
  </si>
  <si>
    <r>
      <rPr>
        <sz val="18"/>
        <color rgb="FF000000"/>
        <rFont val="Arial"/>
        <family val="0"/>
        <charset val="1"/>
      </rPr>
      <t xml:space="preserve">СПК 6мм Бронза 2100*6000   </t>
    </r>
    <r>
      <rPr>
        <sz val="12"/>
        <color rgb="FF000000"/>
        <rFont val="Arial"/>
        <family val="0"/>
        <charset val="1"/>
      </rPr>
      <t xml:space="preserve">0,73кг/м2</t>
    </r>
  </si>
  <si>
    <r>
      <rPr>
        <sz val="18"/>
        <color rgb="FF000000"/>
        <rFont val="Arial"/>
        <family val="0"/>
        <charset val="1"/>
      </rPr>
      <t xml:space="preserve">СПК 6мм Жёлтый  2100*6000   </t>
    </r>
    <r>
      <rPr>
        <sz val="12"/>
        <color rgb="FF000000"/>
        <rFont val="Arial"/>
        <family val="0"/>
        <charset val="1"/>
      </rPr>
      <t xml:space="preserve">0,73кг/м2</t>
    </r>
  </si>
  <si>
    <r>
      <rPr>
        <sz val="18"/>
        <color rgb="FF000000"/>
        <rFont val="Arial"/>
        <family val="0"/>
        <charset val="1"/>
      </rPr>
      <t xml:space="preserve">СПК 6мм Зелёный 2100*6000   </t>
    </r>
    <r>
      <rPr>
        <sz val="12"/>
        <color rgb="FF000000"/>
        <rFont val="Arial"/>
        <family val="0"/>
        <charset val="1"/>
      </rPr>
      <t xml:space="preserve">0,73кг/м2</t>
    </r>
  </si>
  <si>
    <r>
      <rPr>
        <sz val="18"/>
        <color rgb="FF000000"/>
        <rFont val="Arial"/>
        <family val="0"/>
        <charset val="1"/>
      </rPr>
      <t xml:space="preserve">СПК 6мм Коричневый (Янтарь) 2100*6000   </t>
    </r>
    <r>
      <rPr>
        <sz val="12"/>
        <color rgb="FF000000"/>
        <rFont val="Arial"/>
        <family val="0"/>
        <charset val="1"/>
      </rPr>
      <t xml:space="preserve">0,73кг/м2</t>
    </r>
  </si>
  <si>
    <r>
      <rPr>
        <sz val="18"/>
        <color rgb="FF000000"/>
        <rFont val="Arial"/>
        <family val="0"/>
        <charset val="1"/>
      </rPr>
      <t xml:space="preserve">СПК 6мм Красный 2100*6000   </t>
    </r>
    <r>
      <rPr>
        <sz val="12"/>
        <color rgb="FF000000"/>
        <rFont val="Arial"/>
        <family val="0"/>
        <charset val="1"/>
      </rPr>
      <t xml:space="preserve">0,73кг/м2</t>
    </r>
  </si>
  <si>
    <r>
      <rPr>
        <sz val="18"/>
        <color rgb="FF000000"/>
        <rFont val="Arial"/>
        <family val="0"/>
        <charset val="1"/>
      </rPr>
      <t xml:space="preserve">СПК 8мм Прозрачный 2100*6000</t>
    </r>
    <r>
      <rPr>
        <sz val="12"/>
        <color rgb="FF000000"/>
        <rFont val="Arial"/>
        <family val="0"/>
        <charset val="1"/>
      </rPr>
      <t xml:space="preserve">   0,85кг/м2</t>
    </r>
  </si>
  <si>
    <r>
      <rPr>
        <sz val="18"/>
        <color rgb="FF000000"/>
        <rFont val="Arial"/>
        <family val="0"/>
        <charset val="1"/>
      </rPr>
      <t xml:space="preserve">СПК 8мм Бронза 2100*6000   </t>
    </r>
    <r>
      <rPr>
        <sz val="12"/>
        <color rgb="FF000000"/>
        <rFont val="Arial"/>
        <family val="0"/>
        <charset val="1"/>
      </rPr>
      <t xml:space="preserve">0,85кг/м2</t>
    </r>
  </si>
  <si>
    <r>
      <rPr>
        <sz val="18"/>
        <color rgb="FF000000"/>
        <rFont val="Arial"/>
        <family val="0"/>
        <charset val="1"/>
      </rPr>
      <t xml:space="preserve">СПК 8мм Жёлтый  2100*6000   </t>
    </r>
    <r>
      <rPr>
        <sz val="12"/>
        <color rgb="FF000000"/>
        <rFont val="Arial"/>
        <family val="0"/>
        <charset val="1"/>
      </rPr>
      <t xml:space="preserve">0,85кг/м2</t>
    </r>
  </si>
  <si>
    <r>
      <rPr>
        <sz val="18"/>
        <color rgb="FF000000"/>
        <rFont val="Arial"/>
        <family val="0"/>
        <charset val="1"/>
      </rPr>
      <t xml:space="preserve">СПК 8мм Зелёный  2100*6000   </t>
    </r>
    <r>
      <rPr>
        <sz val="12"/>
        <color rgb="FF000000"/>
        <rFont val="Arial"/>
        <family val="0"/>
        <charset val="1"/>
      </rPr>
      <t xml:space="preserve">0,85кг/м2</t>
    </r>
  </si>
  <si>
    <r>
      <rPr>
        <sz val="18"/>
        <color rgb="FF000000"/>
        <rFont val="Arial"/>
        <family val="0"/>
        <charset val="1"/>
      </rPr>
      <t xml:space="preserve">СПК 8мм Коричневый (Янтарь) 2100*6000   </t>
    </r>
    <r>
      <rPr>
        <sz val="12"/>
        <color rgb="FF000000"/>
        <rFont val="Arial"/>
        <family val="0"/>
        <charset val="1"/>
      </rPr>
      <t xml:space="preserve">0,85кг/м2</t>
    </r>
  </si>
  <si>
    <r>
      <rPr>
        <sz val="18"/>
        <color rgb="FF000000"/>
        <rFont val="Arial"/>
        <family val="0"/>
        <charset val="1"/>
      </rPr>
      <t xml:space="preserve">СПК 10мм Прозрачный 2100*6000   </t>
    </r>
    <r>
      <rPr>
        <sz val="12"/>
        <color rgb="FF000000"/>
        <rFont val="Arial"/>
        <family val="0"/>
        <charset val="1"/>
      </rPr>
      <t xml:space="preserve">0,94кг/м2</t>
    </r>
  </si>
  <si>
    <r>
      <rPr>
        <sz val="18"/>
        <color rgb="FF000000"/>
        <rFont val="Arial"/>
        <family val="0"/>
        <charset val="1"/>
      </rPr>
      <t xml:space="preserve">СПК 10мм Бронза 2100*6000   </t>
    </r>
    <r>
      <rPr>
        <sz val="12"/>
        <color rgb="FF000000"/>
        <rFont val="Arial"/>
        <family val="0"/>
        <charset val="1"/>
      </rPr>
      <t xml:space="preserve">0,94кг/м2</t>
    </r>
  </si>
  <si>
    <r>
      <rPr>
        <sz val="18"/>
        <color rgb="FF000000"/>
        <rFont val="Arial"/>
        <family val="0"/>
        <charset val="1"/>
      </rPr>
      <t xml:space="preserve">СПК 10мм Коричневый (Янтарь) 2100*6000   </t>
    </r>
    <r>
      <rPr>
        <sz val="12"/>
        <color rgb="FF000000"/>
        <rFont val="Arial"/>
        <family val="0"/>
        <charset val="1"/>
      </rPr>
      <t xml:space="preserve">0,94кг/м2</t>
    </r>
  </si>
  <si>
    <t xml:space="preserve">Профиль СПК торцевой UP 4*2100мм Прозрачный</t>
  </si>
  <si>
    <t xml:space="preserve">Профиль СПК торцевой UP 4*2100мм Бронза</t>
  </si>
  <si>
    <t xml:space="preserve">Профиль СПК торцевой UP 4*2100мм Зелёный</t>
  </si>
  <si>
    <t xml:space="preserve">Профиль СПК торцевой UP 4*2100мм Коричневый (Янтарь)</t>
  </si>
  <si>
    <t xml:space="preserve">Профиль СПК торцевой UP 6*2100мм Прозрачный</t>
  </si>
  <si>
    <t xml:space="preserve">Профиль СПК торцевой UP 6*2100мм Бронза</t>
  </si>
  <si>
    <t xml:space="preserve">Профиль СПК торцевой UP 6*2100мм Жёлтый</t>
  </si>
  <si>
    <t xml:space="preserve">Профиль СПК торцевой UP 6*2100мм Зелёный</t>
  </si>
  <si>
    <t xml:space="preserve">Профиль СПК торцевой UP 6*2100мм Красный</t>
  </si>
  <si>
    <t xml:space="preserve">Профиль СПК торцевой UP 6*2100мм Коричневый (Янтарь)</t>
  </si>
  <si>
    <t xml:space="preserve">Профиль СПК торцевой UP 8*2100мм Прозрачный</t>
  </si>
  <si>
    <t xml:space="preserve">Профиль СПК торцевой UP 8*2100мм Бронза</t>
  </si>
  <si>
    <t xml:space="preserve">Профиль СПК торцевой UP 8*2100мм Коричневый (Янтарь)</t>
  </si>
  <si>
    <t xml:space="preserve">Профиль СПК торцевой UP 10*2100мм Прозрачный</t>
  </si>
  <si>
    <t xml:space="preserve">Профиль СПК торцевой UP 10*2100мм Бронза</t>
  </si>
  <si>
    <t xml:space="preserve">Профиль СПК торцевой UP 10*2100мм Коричневый (Янтарь)</t>
  </si>
  <si>
    <t xml:space="preserve">Термошайбы универсальные прозрачные</t>
  </si>
  <si>
    <t xml:space="preserve">Монтажная подставка под ПМПК "Грека"</t>
  </si>
  <si>
    <t xml:space="preserve">Монтажная подставка под ПМПК  МП-20</t>
  </si>
  <si>
    <t xml:space="preserve">Профиль СПК соединительный неразёмный  4*6000мм Прозрачный</t>
  </si>
  <si>
    <t xml:space="preserve">Профиль СПК соединительный неразёмный  4*6000мм Бронза</t>
  </si>
  <si>
    <t xml:space="preserve">Профиль СПК соединительный неразёмный  4*6000мм Зелёный</t>
  </si>
  <si>
    <t xml:space="preserve">Профиль СПК соединительный неразёмный  4*6000мм Коричневый</t>
  </si>
  <si>
    <t xml:space="preserve">Профиль СПК соединительный неразёмный  6*6000мм Прозрачный</t>
  </si>
  <si>
    <t xml:space="preserve">Профиль СПК соединительный неразёмный  6*6000мм Бронза</t>
  </si>
  <si>
    <t xml:space="preserve">Профиль СПК соединительный неразёмный  6*6000мм Жёльый</t>
  </si>
  <si>
    <t xml:space="preserve">Профиль СПК соединительный неразёмный  6*6000мм Зелёный</t>
  </si>
  <si>
    <t xml:space="preserve">Профиль СПК соединительный неразёмный  6*6000мм Красный</t>
  </si>
  <si>
    <t xml:space="preserve">Профиль СПК соединительный неразёмный  6*6000мм Коричневый</t>
  </si>
  <si>
    <t xml:space="preserve">Профиль СПК соединительный неразёмный   8*6000мм Прозрачный</t>
  </si>
  <si>
    <t xml:space="preserve">Профиль СПК соединительный неразёмный   8*6000мм Бронза</t>
  </si>
  <si>
    <t xml:space="preserve">Профиль СПК соединительный неразёмный   8*6000мм Коричеквый</t>
  </si>
  <si>
    <t xml:space="preserve">Профиль СПК соединительный неразёмный   10*6000мм Прозрачный</t>
  </si>
  <si>
    <t xml:space="preserve">Профиль СПК соединительный неразёмный   10*6000мм Бронза</t>
  </si>
  <si>
    <t xml:space="preserve">Профиль СПК соединительный неразёмный   10*6000мм Коричневый</t>
  </si>
  <si>
    <t xml:space="preserve">Профиль СПК соединительный HCP разъёмный  6-10*6000мм Прозрачный</t>
  </si>
  <si>
    <t xml:space="preserve">Профиль СПК соединительный HCP разъёмный  6-10*6000мм Бронза</t>
  </si>
  <si>
    <t xml:space="preserve">Профиль СПК соединительный HCP разъёмный  6-10*6000мм Коричневый</t>
  </si>
  <si>
    <t xml:space="preserve">Арочные каркасы теплиц Оцинкованные</t>
  </si>
  <si>
    <t xml:space="preserve">Наименование</t>
  </si>
  <si>
    <t xml:space="preserve">Размер</t>
  </si>
  <si>
    <t xml:space="preserve">Цена</t>
  </si>
  <si>
    <r>
      <rPr>
        <sz val="19"/>
        <color rgb="FF2C2D2E"/>
        <rFont val="Arial, Tahoma, Verdana, sans-se"/>
        <family val="0"/>
        <charset val="1"/>
      </rPr>
      <t xml:space="preserve">Урожай + </t>
    </r>
    <r>
      <rPr>
        <sz val="13"/>
        <color rgb="FF2C2D2E"/>
        <rFont val="Arial, Tahoma, Verdana, sans-se"/>
        <family val="0"/>
        <charset val="1"/>
      </rPr>
      <t xml:space="preserve">Длина - ... * 3 * 2 м. Стальная труба (Zn) - 25х25 мм. Шаг дуги - 0,65 м. Дверь с форточкой - 2 шт.                                                                                     Грунтозацепы (75см) 4м - 6 шт, 6м - 8 шт, 8м - 10 шт.</t>
    </r>
  </si>
  <si>
    <t xml:space="preserve">4м</t>
  </si>
  <si>
    <t xml:space="preserve">6м</t>
  </si>
  <si>
    <t xml:space="preserve">8м</t>
  </si>
  <si>
    <r>
      <rPr>
        <sz val="19"/>
        <color rgb="FF2C2D2E"/>
        <rFont val="Arial, Tahoma, Verdana, sans-se"/>
        <family val="0"/>
        <charset val="1"/>
      </rPr>
      <t xml:space="preserve">Капелька </t>
    </r>
    <r>
      <rPr>
        <sz val="13"/>
        <color rgb="FF2C2D2E"/>
        <rFont val="Arial, Tahoma, Verdana, sans-se"/>
        <family val="0"/>
        <charset val="1"/>
      </rPr>
      <t xml:space="preserve">Длина - ... * 3 * 2 м. Стальная труба (Zn) - 25х25 мм. Шаг дуги - 0,65 м. Дверь с форточкой - 2 шт.                                                                                    Грунтозацепы (75см) 4м - 6 шт, 6м - 8 шт, 8м - 10 шт.</t>
    </r>
  </si>
  <si>
    <r>
      <rPr>
        <sz val="19"/>
        <color rgb="FF2C2D2E"/>
        <rFont val="Arial, Tahoma, Verdana, sans-se"/>
        <family val="0"/>
        <charset val="1"/>
      </rPr>
      <t xml:space="preserve">Двойная дуга  </t>
    </r>
    <r>
      <rPr>
        <sz val="13"/>
        <color rgb="FF2C2D2E"/>
        <rFont val="Arial, Tahoma, Verdana, sans-se"/>
        <family val="0"/>
        <charset val="1"/>
      </rPr>
      <t xml:space="preserve">Длина - ... * 3 * 2 м. Стальная труба (Zn) - 25х25 мм. Шаг дуги - 0,65 м.                                                  Дверь с форточкой - 2 шт.                                                                                    Грунтозацепы (75см) 4м - 6 шт, 6м - 8 шт, 8м - 10 шт.</t>
    </r>
  </si>
  <si>
    <t xml:space="preserve">Грядки металлические</t>
  </si>
  <si>
    <t xml:space="preserve">Грядки металлические каркас</t>
  </si>
  <si>
    <t xml:space="preserve">ОЦ 3,75*0,65*0,2</t>
  </si>
  <si>
    <t xml:space="preserve">ОЦ 5,75*0,65*0,2</t>
  </si>
  <si>
    <t xml:space="preserve">ОКР. 4,0*0,65*0,2</t>
  </si>
  <si>
    <t xml:space="preserve">ПРАЙС   ЛИСТ </t>
  </si>
  <si>
    <t xml:space="preserve">Общий тел. (831) 423-97-44                                                                                                                                                              г.Н.Новгород, ул.Суздальская-70   рынок "АВТО Молл"  т.413-21-70                                                                                                                  д.Ржавка, ул.Горная 42 К1    т.423-37-44                                                   </t>
  </si>
  <si>
    <t xml:space="preserve">Сетка сварная в рулонах (неоцинкованная)</t>
  </si>
  <si>
    <r>
      <rPr>
        <b val="true"/>
        <sz val="14"/>
        <color rgb="FF000000"/>
        <rFont val="Arial"/>
        <family val="0"/>
        <charset val="1"/>
      </rPr>
      <t xml:space="preserve">РАЗМЕР ЯЧЕЙКИ</t>
    </r>
    <r>
      <rPr>
        <b val="true"/>
        <sz val="10"/>
        <color rgb="FF000000"/>
        <rFont val="Arial"/>
        <family val="0"/>
        <charset val="1"/>
      </rPr>
      <t xml:space="preserve">    х                                              </t>
    </r>
    <r>
      <rPr>
        <sz val="10"/>
        <color rgb="FF000000"/>
        <rFont val="Arial"/>
        <family val="0"/>
        <charset val="1"/>
      </rPr>
      <t xml:space="preserve"> Ø проволоки, мм</t>
    </r>
  </si>
  <si>
    <t xml:space="preserve">РАЗМЕР РУЛОНА</t>
  </si>
  <si>
    <r>
      <rPr>
        <b val="true"/>
        <sz val="10"/>
        <color rgb="FF000000"/>
        <rFont val="arial"/>
        <family val="0"/>
        <charset val="1"/>
      </rPr>
      <t xml:space="preserve">ПЛОЩАДЬ </t>
    </r>
    <r>
      <rPr>
        <sz val="10"/>
        <color rgb="FF000000"/>
        <rFont val="Arial Cyr"/>
        <family val="0"/>
        <charset val="1"/>
      </rPr>
      <t xml:space="preserve">рулона, м2</t>
    </r>
  </si>
  <si>
    <t xml:space="preserve">Руб/м2</t>
  </si>
  <si>
    <t xml:space="preserve">Руб/рул</t>
  </si>
  <si>
    <t xml:space="preserve">50х60х1,4</t>
  </si>
  <si>
    <t xml:space="preserve">0,15 х 50, м</t>
  </si>
  <si>
    <t xml:space="preserve">0,20 х 50, м</t>
  </si>
  <si>
    <t xml:space="preserve">0,25 х 50, м</t>
  </si>
  <si>
    <t xml:space="preserve">Кладочная</t>
  </si>
  <si>
    <t xml:space="preserve">0,30 Х 50, м</t>
  </si>
  <si>
    <t xml:space="preserve">0,35 х 50, м</t>
  </si>
  <si>
    <t xml:space="preserve">Гладкие края (Бочата)</t>
  </si>
  <si>
    <t xml:space="preserve">0,50 х 50, м</t>
  </si>
  <si>
    <t xml:space="preserve">1,0 х 50, м</t>
  </si>
  <si>
    <t xml:space="preserve">1,5 х 50, м</t>
  </si>
  <si>
    <t xml:space="preserve">25х50х1,5</t>
  </si>
  <si>
    <t xml:space="preserve">25х25х1,5</t>
  </si>
  <si>
    <t xml:space="preserve">25х12,5х1,5</t>
  </si>
  <si>
    <t xml:space="preserve">Сетка шарнирная "Лесная преграда" (оцинкованная)</t>
  </si>
  <si>
    <t xml:space="preserve">100*150  /  150*150  /   200*150                      5  /  2  /  4       (1,8-2,5мм)</t>
  </si>
  <si>
    <t xml:space="preserve">1,6 х 30, м</t>
  </si>
  <si>
    <t xml:space="preserve">1,6 х 50, м</t>
  </si>
  <si>
    <t xml:space="preserve">100*150  /  150*150  /   200*150                      7  /  2  /  4       (1,8-2,5мм)</t>
  </si>
  <si>
    <t xml:space="preserve">1,8 х 30, м</t>
  </si>
  <si>
    <t xml:space="preserve">1,8 х 50, м</t>
  </si>
  <si>
    <t xml:space="preserve">Сетка сварная в рулонах (оцинкованная)</t>
  </si>
  <si>
    <r>
      <rPr>
        <sz val="18"/>
        <color rgb="FF000000"/>
        <rFont val="arial"/>
        <family val="0"/>
        <charset val="1"/>
      </rPr>
      <t xml:space="preserve">                                                                </t>
    </r>
    <r>
      <rPr>
        <sz val="12"/>
        <color rgb="FF000000"/>
        <rFont val="Arial Cyr"/>
        <family val="0"/>
        <charset val="1"/>
      </rPr>
      <t xml:space="preserve">Эконом                                                           </t>
    </r>
  </si>
  <si>
    <t xml:space="preserve">1,0 х 25(50), м</t>
  </si>
  <si>
    <t xml:space="preserve">ОЦ 50х60х1,4</t>
  </si>
  <si>
    <t xml:space="preserve">1,2 х 25(50), м</t>
  </si>
  <si>
    <t xml:space="preserve">1,5 х 25(50), м</t>
  </si>
  <si>
    <t xml:space="preserve">Эконом</t>
  </si>
  <si>
    <t xml:space="preserve">1,8 х 25(50), м</t>
  </si>
  <si>
    <t xml:space="preserve">2,0 х 25(50), м</t>
  </si>
  <si>
    <r>
      <rPr>
        <sz val="20"/>
        <color rgb="FF000000"/>
        <rFont val="arial"/>
        <family val="0"/>
        <charset val="1"/>
      </rPr>
      <t xml:space="preserve">ОЦ 50х50х</t>
    </r>
    <r>
      <rPr>
        <b val="true"/>
        <sz val="20"/>
        <color rgb="FF000000"/>
        <rFont val="Arial Cyr"/>
        <family val="0"/>
        <charset val="1"/>
      </rPr>
      <t xml:space="preserve">1,6</t>
    </r>
  </si>
  <si>
    <r>
      <rPr>
        <sz val="20"/>
        <color rgb="FF000000"/>
        <rFont val="arial"/>
        <family val="0"/>
        <charset val="1"/>
      </rPr>
      <t xml:space="preserve">ОЦ 50х50х</t>
    </r>
    <r>
      <rPr>
        <b val="true"/>
        <sz val="20"/>
        <color rgb="FF000000"/>
        <rFont val="Arial Cyr"/>
        <family val="0"/>
        <charset val="1"/>
      </rPr>
      <t xml:space="preserve">1,8</t>
    </r>
  </si>
  <si>
    <t xml:space="preserve">1,0 х 25, м </t>
  </si>
  <si>
    <r>
      <rPr>
        <sz val="20"/>
        <color rgb="FF000000"/>
        <rFont val="Arial Cyr"/>
        <family val="0"/>
        <charset val="1"/>
      </rPr>
      <t xml:space="preserve">ОЦ 50х50х</t>
    </r>
    <r>
      <rPr>
        <b val="true"/>
        <sz val="20"/>
        <color rgb="FF000000"/>
        <rFont val="Arial Cyr"/>
        <family val="0"/>
        <charset val="1"/>
      </rPr>
      <t xml:space="preserve">2,0</t>
    </r>
  </si>
  <si>
    <t xml:space="preserve">1,5 х 25, м</t>
  </si>
  <si>
    <t xml:space="preserve">1,8 х 25, м</t>
  </si>
  <si>
    <t xml:space="preserve">ВОЛЬЕРНАЯ</t>
  </si>
  <si>
    <t xml:space="preserve">1,0 х 15, м</t>
  </si>
  <si>
    <t xml:space="preserve">1,2 х 15, м</t>
  </si>
  <si>
    <t xml:space="preserve">ОЦ 50х50х2,2</t>
  </si>
  <si>
    <t xml:space="preserve">1,5 х 15, м</t>
  </si>
  <si>
    <t xml:space="preserve">1,8 х 15, м</t>
  </si>
  <si>
    <t xml:space="preserve">2,0 х 15, м</t>
  </si>
  <si>
    <t xml:space="preserve">ОЦ 25х50х1,4</t>
  </si>
  <si>
    <t xml:space="preserve">1,2 х 50, м</t>
  </si>
  <si>
    <t xml:space="preserve">1,0 х 10, м</t>
  </si>
  <si>
    <t xml:space="preserve">1,5 х 10, м</t>
  </si>
  <si>
    <t xml:space="preserve">ОЦ 25х50х1,6</t>
  </si>
  <si>
    <t xml:space="preserve">ОЦ 25х50х1,8  </t>
  </si>
  <si>
    <t xml:space="preserve">ОЦ 25х50х2,0  </t>
  </si>
  <si>
    <t xml:space="preserve">1,0 х 25, м</t>
  </si>
  <si>
    <t xml:space="preserve">ОЦ 25х25х1,4</t>
  </si>
  <si>
    <t xml:space="preserve">ОЦ 25х25х1,6</t>
  </si>
  <si>
    <t xml:space="preserve">ОЦ 25х25х1,8</t>
  </si>
  <si>
    <t xml:space="preserve">ОЦ 25х25х2,0</t>
  </si>
  <si>
    <r>
      <rPr>
        <sz val="18"/>
        <color rgb="FF000000"/>
        <rFont val="arial"/>
        <family val="0"/>
        <charset val="1"/>
      </rPr>
      <t xml:space="preserve">ОЦ 25х12,5х1,3</t>
    </r>
    <r>
      <rPr>
        <sz val="12"/>
        <color rgb="FF000000"/>
        <rFont val="Arial"/>
        <family val="0"/>
        <charset val="1"/>
      </rPr>
      <t xml:space="preserve">                                      Эконом</t>
    </r>
  </si>
  <si>
    <t xml:space="preserve">1,0 х 50(25), м</t>
  </si>
  <si>
    <t xml:space="preserve">1,0 х 5, м</t>
  </si>
  <si>
    <t xml:space="preserve">ОЦ 25х12,5х1,6   </t>
  </si>
  <si>
    <t xml:space="preserve">1,0 х 50(25), м </t>
  </si>
  <si>
    <t xml:space="preserve">ОЦ 25х12,5х1,8   </t>
  </si>
  <si>
    <t xml:space="preserve">ОЦ 25х12,5х2,0   </t>
  </si>
  <si>
    <r>
      <rPr>
        <sz val="18"/>
        <color rgb="FF000000"/>
        <rFont val="Arial Cyr"/>
        <family val="0"/>
        <charset val="1"/>
      </rPr>
      <t xml:space="preserve">ОЦ 50х12,5х1,4</t>
    </r>
    <r>
      <rPr>
        <sz val="12"/>
        <color rgb="FF000000"/>
        <rFont val="Arial Cyr"/>
        <family val="0"/>
        <charset val="1"/>
      </rPr>
      <t xml:space="preserve">  Эконом</t>
    </r>
  </si>
  <si>
    <t xml:space="preserve">1,0 х 50, м </t>
  </si>
  <si>
    <r>
      <rPr>
        <sz val="18"/>
        <color rgb="FF000000"/>
        <rFont val="arial"/>
        <family val="0"/>
        <charset val="1"/>
      </rPr>
      <t xml:space="preserve">ОЦ 12,7х12,7х </t>
    </r>
    <r>
      <rPr>
        <b val="true"/>
        <sz val="18"/>
        <color rgb="FF000000"/>
        <rFont val="Arial"/>
        <family val="0"/>
        <charset val="1"/>
      </rPr>
      <t xml:space="preserve">1,2</t>
    </r>
  </si>
  <si>
    <t xml:space="preserve">1,0 х 15, м </t>
  </si>
  <si>
    <t xml:space="preserve">1,0 х 3, м </t>
  </si>
  <si>
    <t xml:space="preserve">1,0 х 5, м </t>
  </si>
  <si>
    <r>
      <rPr>
        <sz val="16"/>
        <color rgb="FF000000"/>
        <rFont val="arial"/>
        <family val="0"/>
        <charset val="1"/>
      </rPr>
      <t xml:space="preserve">ОЦ 12,7х12,7х </t>
    </r>
    <r>
      <rPr>
        <b val="true"/>
        <sz val="16"/>
        <color rgb="FF000000"/>
        <rFont val="Arial Cyr"/>
        <family val="0"/>
        <charset val="1"/>
      </rPr>
      <t xml:space="preserve">0,5</t>
    </r>
  </si>
  <si>
    <r>
      <rPr>
        <sz val="18"/>
        <color rgb="FF000000"/>
        <rFont val="arial"/>
        <family val="0"/>
        <charset val="1"/>
      </rPr>
      <t xml:space="preserve">ОЦ 10х10х </t>
    </r>
    <r>
      <rPr>
        <b val="true"/>
        <sz val="18"/>
        <color rgb="FF000000"/>
        <rFont val="Arial"/>
        <family val="0"/>
        <charset val="1"/>
      </rPr>
      <t xml:space="preserve">1,2</t>
    </r>
  </si>
  <si>
    <r>
      <rPr>
        <sz val="16"/>
        <color rgb="FF000000"/>
        <rFont val="arial"/>
        <family val="0"/>
        <charset val="1"/>
      </rPr>
      <t xml:space="preserve">ОЦ 10х10х </t>
    </r>
    <r>
      <rPr>
        <b val="true"/>
        <sz val="16"/>
        <color rgb="FF000000"/>
        <rFont val="Arial"/>
        <family val="0"/>
        <charset val="1"/>
      </rPr>
      <t xml:space="preserve">0,5</t>
    </r>
  </si>
  <si>
    <r>
      <rPr>
        <sz val="16"/>
        <color rgb="FF000000"/>
        <rFont val="arial"/>
        <family val="0"/>
        <charset val="1"/>
      </rPr>
      <t xml:space="preserve">ОЦ 6 х 6 х </t>
    </r>
    <r>
      <rPr>
        <b val="true"/>
        <sz val="16"/>
        <color rgb="FF000000"/>
        <rFont val="Arial"/>
        <family val="0"/>
        <charset val="1"/>
      </rPr>
      <t xml:space="preserve">0,6 </t>
    </r>
    <r>
      <rPr>
        <sz val="16"/>
        <color rgb="FF000000"/>
        <rFont val="Arial"/>
        <family val="0"/>
        <charset val="1"/>
      </rPr>
      <t xml:space="preserve"> К</t>
    </r>
  </si>
  <si>
    <t xml:space="preserve">Сетка сварная оцинкованная в ПВХ покрытии</t>
  </si>
  <si>
    <t xml:space="preserve">оцПВХ 100х75х1,8(2,2) </t>
  </si>
  <si>
    <t xml:space="preserve">оцПВХ 100х50х1,8(2,2) </t>
  </si>
  <si>
    <t xml:space="preserve">оцПВХ 50х50х1,8(2,2)</t>
  </si>
  <si>
    <t xml:space="preserve">Сетка плетёная (рабица)</t>
  </si>
  <si>
    <r>
      <rPr>
        <b val="true"/>
        <sz val="14"/>
        <color rgb="FF000000"/>
        <rFont val="Arial Cyr"/>
        <family val="0"/>
        <charset val="1"/>
      </rPr>
      <t xml:space="preserve">РАЗМЕР ЯЧЕЙКИ    </t>
    </r>
    <r>
      <rPr>
        <b val="true"/>
        <sz val="10"/>
        <color rgb="FF000000"/>
        <rFont val="Arial Cyr"/>
        <family val="0"/>
        <charset val="1"/>
      </rPr>
      <t xml:space="preserve"> х    </t>
    </r>
    <r>
      <rPr>
        <sz val="10"/>
        <color rgb="FF000000"/>
        <rFont val="Arial Cyr"/>
        <family val="0"/>
        <charset val="1"/>
      </rPr>
      <t xml:space="preserve"> Ø проволоки, мм</t>
    </r>
  </si>
  <si>
    <t xml:space="preserve">РАЗМЕР РУЛОНА, м</t>
  </si>
  <si>
    <t xml:space="preserve">10х10х1,0</t>
  </si>
  <si>
    <t xml:space="preserve">20х20х1,0</t>
  </si>
  <si>
    <t xml:space="preserve">ОЦ 20х20х1,4</t>
  </si>
  <si>
    <t xml:space="preserve">ОЦ 35х35х1,4</t>
  </si>
  <si>
    <t xml:space="preserve">ОЦ 35х35х1,6</t>
  </si>
  <si>
    <t xml:space="preserve">ОЦ 50х50х1,4</t>
  </si>
  <si>
    <t xml:space="preserve">1,8 х 10, м</t>
  </si>
  <si>
    <t xml:space="preserve">ОЦ 50х50х1,6</t>
  </si>
  <si>
    <t xml:space="preserve">1,2 х 10, м</t>
  </si>
  <si>
    <t xml:space="preserve">2,0 х 10, м</t>
  </si>
  <si>
    <t xml:space="preserve">ОЦ 50х50х1,8</t>
  </si>
  <si>
    <t xml:space="preserve">ОЦ 50х50х2,0</t>
  </si>
  <si>
    <t xml:space="preserve">       ПВХ 35х35х2,0</t>
  </si>
  <si>
    <r>
      <rPr>
        <b val="true"/>
        <sz val="24"/>
        <color rgb="FF000000"/>
        <rFont val="arial"/>
        <family val="0"/>
        <charset val="1"/>
      </rPr>
      <t xml:space="preserve">       ПВХ 55х55х2,0</t>
    </r>
    <r>
      <rPr>
        <sz val="24"/>
        <color rgb="FF000000"/>
        <rFont val="Arial"/>
        <family val="0"/>
        <charset val="1"/>
      </rPr>
      <t xml:space="preserve"> </t>
    </r>
    <r>
      <rPr>
        <sz val="14"/>
        <color rgb="FF000000"/>
        <rFont val="Arial"/>
        <family val="0"/>
        <charset val="1"/>
      </rPr>
      <t xml:space="preserve">           </t>
    </r>
    <r>
      <rPr>
        <sz val="20"/>
        <color rgb="FF000000"/>
        <rFont val="Arial"/>
        <family val="0"/>
        <charset val="1"/>
      </rPr>
      <t xml:space="preserve">                        Зелёный, хаки, вишнёвый,                                                          шоколадный, синий</t>
    </r>
  </si>
  <si>
    <r>
      <rPr>
        <sz val="12"/>
        <color rgb="FF000000"/>
        <rFont val="arial"/>
        <family val="0"/>
        <charset val="1"/>
      </rPr>
      <t xml:space="preserve">1,2 х 10, м</t>
    </r>
    <r>
      <rPr>
        <b val="true"/>
        <sz val="12"/>
        <color rgb="FF000000"/>
        <rFont val="Arial Cyr"/>
        <family val="0"/>
        <charset val="1"/>
      </rPr>
      <t xml:space="preserve"> Хаки</t>
    </r>
  </si>
  <si>
    <r>
      <rPr>
        <i val="true"/>
        <sz val="18"/>
        <color rgb="FF000000"/>
        <rFont val="Arial Black"/>
        <family val="0"/>
        <charset val="1"/>
      </rPr>
      <t xml:space="preserve">Сетка</t>
    </r>
    <r>
      <rPr>
        <i val="true"/>
        <sz val="16"/>
        <color rgb="FF000000"/>
        <rFont val="Arial Black"/>
        <family val="0"/>
        <charset val="1"/>
      </rPr>
      <t xml:space="preserve"> </t>
    </r>
    <r>
      <rPr>
        <i val="true"/>
        <sz val="24"/>
        <color rgb="FF000000"/>
        <rFont val="Arial Black"/>
        <family val="0"/>
        <charset val="1"/>
      </rPr>
      <t xml:space="preserve">ПЛАСТИКОВАЯ</t>
    </r>
    <r>
      <rPr>
        <i val="true"/>
        <sz val="16"/>
        <color rgb="FF000000"/>
        <rFont val="Arial Black"/>
        <family val="0"/>
        <charset val="1"/>
      </rPr>
      <t xml:space="preserve">  садовая</t>
    </r>
  </si>
  <si>
    <t xml:space="preserve">НАИМЕНОВАНИЕ</t>
  </si>
  <si>
    <r>
      <rPr>
        <b val="true"/>
        <sz val="11"/>
        <color rgb="FF000000"/>
        <rFont val="arial"/>
        <family val="0"/>
        <charset val="1"/>
      </rPr>
      <t xml:space="preserve">РАЗМЕР РУЛОНА</t>
    </r>
    <r>
      <rPr>
        <sz val="11"/>
        <color rgb="FF000000"/>
        <rFont val="Arial Cyr"/>
        <family val="0"/>
        <charset val="1"/>
      </rPr>
      <t xml:space="preserve">     (ширина х длина), м</t>
    </r>
  </si>
  <si>
    <t xml:space="preserve">Цена, руб</t>
  </si>
  <si>
    <r>
      <rPr>
        <b val="true"/>
        <sz val="14"/>
        <color rgb="FF000000"/>
        <rFont val="Arial Cyr"/>
        <family val="0"/>
        <charset val="1"/>
      </rPr>
      <t xml:space="preserve">Ф-13</t>
    </r>
    <r>
      <rPr>
        <b val="true"/>
        <sz val="13"/>
        <color rgb="FF000000"/>
        <rFont val="Arial Cyr"/>
        <family val="0"/>
        <charset val="1"/>
      </rPr>
      <t xml:space="preserve"> </t>
    </r>
    <r>
      <rPr>
        <sz val="13"/>
        <color rgb="FF000000"/>
        <rFont val="Arial Cyr"/>
        <family val="0"/>
        <charset val="1"/>
      </rPr>
      <t xml:space="preserve"> Сетка для птичников 13*15      Зелёный</t>
    </r>
  </si>
  <si>
    <t xml:space="preserve">1х20м</t>
  </si>
  <si>
    <r>
      <rPr>
        <b val="true"/>
        <sz val="14"/>
        <color rgb="FF000000"/>
        <rFont val="Arial"/>
        <family val="0"/>
        <charset val="1"/>
      </rPr>
      <t xml:space="preserve">СР-15</t>
    </r>
    <r>
      <rPr>
        <sz val="14"/>
        <color rgb="FF000000"/>
        <rFont val="Arial"/>
        <family val="0"/>
        <charset val="1"/>
      </rPr>
      <t xml:space="preserve"> Садовая решётка 15*15</t>
    </r>
    <r>
      <rPr>
        <sz val="12"/>
        <color rgb="FF000000"/>
        <rFont val="Arial"/>
        <family val="0"/>
        <charset val="1"/>
      </rPr>
      <t xml:space="preserve">                                           Цвета:    Зелёный, хаки, синий, жёлный, фиолетовый,                                                          оранжевый, красный, коричневый</t>
    </r>
  </si>
  <si>
    <r>
      <rPr>
        <b val="true"/>
        <sz val="14"/>
        <color rgb="FF000000"/>
        <rFont val="Arial"/>
        <family val="0"/>
        <charset val="1"/>
      </rPr>
      <t xml:space="preserve">ЗР-15</t>
    </r>
    <r>
      <rPr>
        <sz val="14"/>
        <color rgb="FF000000"/>
        <rFont val="Arial"/>
        <family val="0"/>
        <charset val="1"/>
      </rPr>
      <t xml:space="preserve"> Садовая решётка 20*20                                                      Лесной Зелёный, Коричневый, Серый</t>
    </r>
  </si>
  <si>
    <t xml:space="preserve">1,0х20м</t>
  </si>
  <si>
    <t xml:space="preserve">1,5х20м</t>
  </si>
  <si>
    <r>
      <rPr>
        <sz val="16"/>
        <color rgb="FF000000"/>
        <rFont val="Arial Cyr"/>
        <family val="0"/>
        <charset val="1"/>
      </rPr>
      <t xml:space="preserve">Сетка садовая решетка 20х20   </t>
    </r>
    <r>
      <rPr>
        <b val="true"/>
        <sz val="16"/>
        <color rgb="FF000000"/>
        <rFont val="Arial Cyr"/>
        <family val="0"/>
        <charset val="1"/>
      </rPr>
      <t xml:space="preserve">ЧМЗ</t>
    </r>
  </si>
  <si>
    <t xml:space="preserve">0,5х20м</t>
  </si>
  <si>
    <t xml:space="preserve">2,0х20м</t>
  </si>
  <si>
    <r>
      <rPr>
        <b val="true"/>
        <sz val="14"/>
        <color rgb="FF000000"/>
        <rFont val="Arial Cyr"/>
        <family val="0"/>
        <charset val="1"/>
      </rPr>
      <t xml:space="preserve">Ф-24</t>
    </r>
    <r>
      <rPr>
        <sz val="14"/>
        <color rgb="FF000000"/>
        <rFont val="Arial Cyr"/>
        <family val="0"/>
        <charset val="1"/>
      </rPr>
      <t xml:space="preserve"> Сетка для палисадника 24*24</t>
    </r>
    <r>
      <rPr>
        <sz val="12"/>
        <color rgb="FF000000"/>
        <rFont val="Arial Cyr"/>
        <family val="0"/>
        <charset val="1"/>
      </rPr>
      <t xml:space="preserve">     Зелёный, Хаки</t>
    </r>
  </si>
  <si>
    <t xml:space="preserve">0,5х10м</t>
  </si>
  <si>
    <r>
      <rPr>
        <b val="true"/>
        <sz val="14"/>
        <color rgb="FF000000"/>
        <rFont val="Arial Cyr"/>
        <family val="0"/>
        <charset val="1"/>
      </rPr>
      <t xml:space="preserve">СР-50</t>
    </r>
    <r>
      <rPr>
        <sz val="14"/>
        <color rgb="FF000000"/>
        <rFont val="Arial Cyr"/>
        <family val="0"/>
        <charset val="1"/>
      </rPr>
      <t xml:space="preserve"> Садовая решётка 50*5</t>
    </r>
    <r>
      <rPr>
        <sz val="12"/>
        <color rgb="FF000000"/>
        <rFont val="Arial Cyr"/>
        <family val="0"/>
        <charset val="1"/>
      </rPr>
      <t xml:space="preserve">0     Зелёный, Хаки</t>
    </r>
  </si>
  <si>
    <r>
      <rPr>
        <b val="true"/>
        <sz val="14"/>
        <color rgb="FF000000"/>
        <rFont val="Arial Cyr"/>
        <family val="0"/>
        <charset val="1"/>
      </rPr>
      <t xml:space="preserve">СР-83</t>
    </r>
    <r>
      <rPr>
        <sz val="14"/>
        <color rgb="FF000000"/>
        <rFont val="Arial Cyr"/>
        <family val="0"/>
        <charset val="1"/>
      </rPr>
      <t xml:space="preserve"> Садовая решётка 83*83</t>
    </r>
    <r>
      <rPr>
        <sz val="12"/>
        <color rgb="FF000000"/>
        <rFont val="Arial Cyr"/>
        <family val="0"/>
        <charset val="1"/>
      </rPr>
      <t xml:space="preserve">     Зелёный, Хаки</t>
    </r>
  </si>
  <si>
    <r>
      <rPr>
        <b val="true"/>
        <sz val="14"/>
        <color rgb="FF000000"/>
        <rFont val="Arial Cyr"/>
        <family val="0"/>
        <charset val="1"/>
      </rPr>
      <t xml:space="preserve">З-35 </t>
    </r>
    <r>
      <rPr>
        <sz val="14"/>
        <color rgb="FF000000"/>
        <rFont val="Arial Cyr"/>
        <family val="0"/>
        <charset val="1"/>
      </rPr>
      <t xml:space="preserve">Заборная решётка 35*35      Зелёный, Хаки</t>
    </r>
  </si>
  <si>
    <t xml:space="preserve">1,2х10м</t>
  </si>
  <si>
    <t xml:space="preserve">1,2х25м</t>
  </si>
  <si>
    <r>
      <rPr>
        <b val="true"/>
        <sz val="14"/>
        <color rgb="FF000000"/>
        <rFont val="Arial"/>
        <family val="0"/>
        <charset val="1"/>
      </rPr>
      <t xml:space="preserve">З-40</t>
    </r>
    <r>
      <rPr>
        <sz val="14"/>
        <color rgb="FF000000"/>
        <rFont val="Arial"/>
        <family val="0"/>
        <charset val="1"/>
      </rPr>
      <t xml:space="preserve"> Заборная решётка 40*40</t>
    </r>
    <r>
      <rPr>
        <sz val="12"/>
        <color rgb="FF000000"/>
        <rFont val="Arial"/>
        <family val="0"/>
        <charset val="1"/>
      </rPr>
      <t xml:space="preserve">                                                          Зелёный, Хаки, Коричневый, Серый</t>
    </r>
  </si>
  <si>
    <t xml:space="preserve">1,5х10м</t>
  </si>
  <si>
    <r>
      <rPr>
        <b val="true"/>
        <sz val="14"/>
        <color rgb="FF000000"/>
        <rFont val="Arial Cyr"/>
        <family val="0"/>
        <charset val="1"/>
      </rPr>
      <t xml:space="preserve">ЗР-45 </t>
    </r>
    <r>
      <rPr>
        <sz val="14"/>
        <color rgb="FF000000"/>
        <rFont val="Arial Cyr"/>
        <family val="0"/>
        <charset val="1"/>
      </rPr>
      <t xml:space="preserve">Заборная решётка 45*45      Лесной зелёный</t>
    </r>
  </si>
  <si>
    <r>
      <rPr>
        <b val="true"/>
        <sz val="14"/>
        <color rgb="FF000000"/>
        <rFont val="Arial"/>
        <family val="0"/>
        <charset val="1"/>
      </rPr>
      <t xml:space="preserve">З-70</t>
    </r>
    <r>
      <rPr>
        <sz val="14"/>
        <color rgb="FF000000"/>
        <rFont val="Arial"/>
        <family val="0"/>
        <charset val="1"/>
      </rPr>
      <t xml:space="preserve"> Заборная решётка 70*58</t>
    </r>
    <r>
      <rPr>
        <sz val="12"/>
        <color rgb="FF000000"/>
        <rFont val="Arial"/>
        <family val="0"/>
        <charset val="1"/>
      </rPr>
      <t xml:space="preserve">      Лесной зелёный</t>
    </r>
  </si>
  <si>
    <r>
      <rPr>
        <b val="true"/>
        <sz val="14"/>
        <color rgb="FF000000"/>
        <rFont val="Arial Cyr"/>
        <family val="0"/>
        <charset val="1"/>
      </rPr>
      <t xml:space="preserve">Ф-18</t>
    </r>
    <r>
      <rPr>
        <sz val="14"/>
        <color rgb="FF000000"/>
        <rFont val="Arial Cyr"/>
        <family val="0"/>
        <charset val="1"/>
      </rPr>
      <t xml:space="preserve"> Садовая решётка 18*18</t>
    </r>
    <r>
      <rPr>
        <sz val="12"/>
        <color rgb="FF000000"/>
        <rFont val="Arial Cyr"/>
        <family val="0"/>
        <charset val="1"/>
      </rPr>
      <t xml:space="preserve">       Зелёный, Хаки</t>
    </r>
  </si>
  <si>
    <t xml:space="preserve">1,6х10м</t>
  </si>
  <si>
    <r>
      <rPr>
        <b val="true"/>
        <sz val="14"/>
        <color rgb="FF000000"/>
        <rFont val="Arial"/>
        <family val="0"/>
        <charset val="1"/>
      </rPr>
      <t xml:space="preserve">З-55 </t>
    </r>
    <r>
      <rPr>
        <sz val="14"/>
        <color rgb="FF000000"/>
        <rFont val="Arial"/>
        <family val="0"/>
        <charset val="1"/>
      </rPr>
      <t xml:space="preserve">Заборная решётка 55*58</t>
    </r>
    <r>
      <rPr>
        <sz val="12"/>
        <color rgb="FF000000"/>
        <rFont val="Arial"/>
        <family val="0"/>
        <charset val="1"/>
      </rPr>
      <t xml:space="preserve">      Лесной Зелёный</t>
    </r>
  </si>
  <si>
    <t xml:space="preserve">1,9х20м</t>
  </si>
  <si>
    <r>
      <rPr>
        <b val="true"/>
        <sz val="14"/>
        <color rgb="FF000000"/>
        <rFont val="Arial Cyr"/>
        <family val="0"/>
        <charset val="1"/>
      </rPr>
      <t xml:space="preserve"> Г-9   </t>
    </r>
    <r>
      <rPr>
        <sz val="14"/>
        <color rgb="FF000000"/>
        <rFont val="Arial Cyr"/>
        <family val="0"/>
        <charset val="1"/>
      </rPr>
      <t xml:space="preserve">Сетка от кротов   9*9</t>
    </r>
  </si>
  <si>
    <t xml:space="preserve">1х10м</t>
  </si>
  <si>
    <r>
      <rPr>
        <b val="true"/>
        <sz val="14"/>
        <color rgb="FF000000"/>
        <rFont val="Arial Cyr"/>
        <family val="0"/>
        <charset val="1"/>
      </rPr>
      <t xml:space="preserve"> Г-13  </t>
    </r>
    <r>
      <rPr>
        <sz val="14"/>
        <color rgb="FF000000"/>
        <rFont val="Arial Cyr"/>
        <family val="0"/>
        <charset val="1"/>
      </rPr>
      <t xml:space="preserve">Сетка от кротов  13*13</t>
    </r>
  </si>
  <si>
    <t xml:space="preserve">2х30м</t>
  </si>
  <si>
    <r>
      <rPr>
        <b val="true"/>
        <sz val="14"/>
        <color rgb="FF000000"/>
        <rFont val="Arial Cyr"/>
        <family val="0"/>
        <charset val="1"/>
      </rPr>
      <t xml:space="preserve"> Г-15  </t>
    </r>
    <r>
      <rPr>
        <sz val="14"/>
        <color rgb="FF000000"/>
        <rFont val="Arial Cyr"/>
        <family val="0"/>
        <charset val="1"/>
      </rPr>
      <t xml:space="preserve">Сетка от кротов   15*15   </t>
    </r>
    <r>
      <rPr>
        <b val="true"/>
        <sz val="14"/>
        <color rgb="FF000000"/>
        <rFont val="Arial Cyr"/>
        <family val="0"/>
        <charset val="1"/>
      </rPr>
      <t xml:space="preserve">ЧМЗ</t>
    </r>
  </si>
  <si>
    <t xml:space="preserve">2х25м</t>
  </si>
  <si>
    <r>
      <rPr>
        <b val="true"/>
        <sz val="14"/>
        <color rgb="FF000000"/>
        <rFont val="Arial Cyr"/>
        <family val="0"/>
        <charset val="1"/>
      </rPr>
      <t xml:space="preserve"> У-6</t>
    </r>
    <r>
      <rPr>
        <sz val="14"/>
        <color rgb="FF000000"/>
        <rFont val="Arial Cyr"/>
        <family val="0"/>
        <charset val="1"/>
      </rPr>
      <t xml:space="preserve">/2/5  Сетка от птиц (Хаки)</t>
    </r>
  </si>
  <si>
    <t xml:space="preserve">2х5м</t>
  </si>
  <si>
    <r>
      <rPr>
        <b val="true"/>
        <sz val="14"/>
        <color rgb="FF000000"/>
        <rFont val="Arial Cyr"/>
        <family val="0"/>
        <charset val="1"/>
      </rPr>
      <t xml:space="preserve"> У-45</t>
    </r>
    <r>
      <rPr>
        <sz val="14"/>
        <color rgb="FF000000"/>
        <rFont val="Arial Cyr"/>
        <family val="0"/>
        <charset val="1"/>
      </rPr>
      <t xml:space="preserve">/1/6  Сетка для гороха (Хаки)</t>
    </r>
  </si>
  <si>
    <t xml:space="preserve">1х6м</t>
  </si>
  <si>
    <r>
      <rPr>
        <b val="true"/>
        <sz val="14"/>
        <color rgb="FF000000"/>
        <rFont val="Arial Cyr"/>
        <family val="0"/>
        <charset val="1"/>
      </rPr>
      <t xml:space="preserve">Ф-170</t>
    </r>
    <r>
      <rPr>
        <sz val="14"/>
        <color rgb="FF000000"/>
        <rFont val="Arial Cyr"/>
        <family val="0"/>
        <charset val="1"/>
      </rPr>
      <t xml:space="preserve">/2/5  Сетка шпалерная для огурцов (Хаки)</t>
    </r>
  </si>
  <si>
    <r>
      <rPr>
        <b val="true"/>
        <sz val="14"/>
        <color rgb="FF000000"/>
        <rFont val="Arial"/>
        <family val="0"/>
        <charset val="1"/>
      </rPr>
      <t xml:space="preserve">КМ-3</t>
    </r>
    <r>
      <rPr>
        <sz val="14"/>
        <color rgb="FF000000"/>
        <rFont val="Arial"/>
        <family val="0"/>
        <charset val="1"/>
      </rPr>
      <t xml:space="preserve"> Маскировочная сеть "Камуфляж" Мох (Зелёно-коричневый)</t>
    </r>
  </si>
  <si>
    <t xml:space="preserve">1,5х3м</t>
  </si>
  <si>
    <t xml:space="preserve">ФУ-35 Сетка для укрывания строительных лесов  Фасад-35</t>
  </si>
  <si>
    <t xml:space="preserve">2х20м</t>
  </si>
  <si>
    <t xml:space="preserve">2х50м</t>
  </si>
  <si>
    <t xml:space="preserve">4х20м</t>
  </si>
  <si>
    <t xml:space="preserve">4х50м</t>
  </si>
  <si>
    <t xml:space="preserve">Газонная решетка 680*410*33 мм (Черный)</t>
  </si>
  <si>
    <t xml:space="preserve">680*410*33                         мм</t>
  </si>
  <si>
    <t xml:space="preserve">Малярная Штукатурная Фасадная СЕТКА</t>
  </si>
  <si>
    <t xml:space="preserve">Стеклосетка малярная 2*2 Progress M-Glass PRO 1*50м (50гр/м2)</t>
  </si>
  <si>
    <t xml:space="preserve">1х50м</t>
  </si>
  <si>
    <r>
      <rPr>
        <sz val="14"/>
        <color rgb="FF000000"/>
        <rFont val="Arial"/>
        <family val="0"/>
        <charset val="1"/>
      </rPr>
      <t xml:space="preserve">Стеклосетка штукатурная 5*5 Progress M-Glass 1*20м (70гр/м2)   </t>
    </r>
    <r>
      <rPr>
        <b val="true"/>
        <sz val="14"/>
        <color rgb="FF000000"/>
        <rFont val="Arial"/>
        <family val="0"/>
        <charset val="1"/>
      </rPr>
      <t xml:space="preserve">Белая</t>
    </r>
  </si>
  <si>
    <r>
      <rPr>
        <sz val="14"/>
        <color rgb="FF000000"/>
        <rFont val="Arial"/>
        <family val="0"/>
        <charset val="1"/>
      </rPr>
      <t xml:space="preserve">Стеклосетка штукатурная 5*5 Progress M-Glass 1*50м (70гр/м2)   </t>
    </r>
    <r>
      <rPr>
        <b val="true"/>
        <sz val="14"/>
        <color rgb="FF000000"/>
        <rFont val="Arial"/>
        <family val="0"/>
        <charset val="1"/>
      </rPr>
      <t xml:space="preserve">Белая</t>
    </r>
  </si>
  <si>
    <r>
      <rPr>
        <sz val="14"/>
        <color rgb="FF000000"/>
        <rFont val="Arial"/>
        <family val="0"/>
        <charset val="1"/>
      </rPr>
      <t xml:space="preserve">Стеклосетка штукатурная 5*5 Progress M-Glass 1*20м (160гр/м2)  </t>
    </r>
    <r>
      <rPr>
        <b val="true"/>
        <sz val="14"/>
        <color rgb="FF000000"/>
        <rFont val="Arial"/>
        <family val="0"/>
        <charset val="1"/>
      </rPr>
      <t xml:space="preserve">Синяя</t>
    </r>
  </si>
  <si>
    <r>
      <rPr>
        <sz val="14"/>
        <color rgb="FF000000"/>
        <rFont val="Arial"/>
        <family val="0"/>
        <charset val="1"/>
      </rPr>
      <t xml:space="preserve">Стеклосетка штукатурная 5*5 Progress M-Glass 1*50м (160гр/м2)  </t>
    </r>
    <r>
      <rPr>
        <b val="true"/>
        <sz val="14"/>
        <color rgb="FF000000"/>
        <rFont val="Arial"/>
        <family val="0"/>
        <charset val="1"/>
      </rPr>
      <t xml:space="preserve">Синяя</t>
    </r>
  </si>
  <si>
    <r>
      <rPr>
        <sz val="14"/>
        <color rgb="FF000000"/>
        <rFont val="Arial"/>
        <family val="0"/>
        <charset val="1"/>
      </rPr>
      <t xml:space="preserve">Сетка Штукатурная 15*15 для внутренних работ СШ "ПРОГРЕСС"  1х50  </t>
    </r>
    <r>
      <rPr>
        <b val="true"/>
        <sz val="14"/>
        <color rgb="FF000000"/>
        <rFont val="Arial"/>
        <family val="0"/>
        <charset val="1"/>
      </rPr>
      <t xml:space="preserve">(Белая)</t>
    </r>
  </si>
  <si>
    <r>
      <rPr>
        <sz val="14"/>
        <color rgb="FF000000"/>
        <rFont val="Arial"/>
        <family val="0"/>
        <charset val="1"/>
      </rPr>
      <t xml:space="preserve">Сетка Штукатурная 15*15 для фасадных работ СФ "ПРОГРЕСС"   1х50 </t>
    </r>
    <r>
      <rPr>
        <b val="true"/>
        <sz val="14"/>
        <color rgb="FF000000"/>
        <rFont val="Arial"/>
        <family val="0"/>
        <charset val="1"/>
      </rPr>
      <t xml:space="preserve"> (Жёлтая)</t>
    </r>
  </si>
  <si>
    <r>
      <rPr>
        <sz val="14"/>
        <color rgb="FF000000"/>
        <rFont val="Arial"/>
        <family val="0"/>
        <charset val="1"/>
      </rPr>
      <t xml:space="preserve">Сетка Штукатурная 15*15 для фасадных работ СФУ "ПРОГРЕСС" усиленная 15х15   1х50  </t>
    </r>
    <r>
      <rPr>
        <b val="true"/>
        <sz val="14"/>
        <color rgb="FF000000"/>
        <rFont val="Arial"/>
        <family val="0"/>
        <charset val="1"/>
      </rPr>
      <t xml:space="preserve">(Синяя)</t>
    </r>
  </si>
  <si>
    <t xml:space="preserve">Сетка фасадная 4*4 ЩЁЛОЧЕСТОЙКАЯ 1*50, м  PRO (140г/м2)</t>
  </si>
  <si>
    <t xml:space="preserve">Сетка стеклотканевая 5*6 МАТРИКС 2000 1*50м белая ЩЁЛОЧЕСТОЙКАЯ</t>
  </si>
  <si>
    <t xml:space="preserve">Сетка фасадная 10*10  (1х25) м  320 г/м2</t>
  </si>
  <si>
    <t xml:space="preserve">1х25м</t>
  </si>
  <si>
    <t xml:space="preserve">Сетка фасадная 10*10  (1х50) м  150 г/м2</t>
  </si>
  <si>
    <t xml:space="preserve">Базальтовая  СЕТКА</t>
  </si>
  <si>
    <t xml:space="preserve">Базальтовая сетка ССБ (LIGRIL) 25х25мм  (0,20х50) м</t>
  </si>
  <si>
    <t xml:space="preserve">0,20х50м</t>
  </si>
  <si>
    <t xml:space="preserve">Базальтовая сетка ССБ (LIGRIL) 25х25мм  (0,25х50) м</t>
  </si>
  <si>
    <t xml:space="preserve">0,25х50м</t>
  </si>
  <si>
    <t xml:space="preserve">Базальтовая сетка ССБ (LIGRIL) 25х25мм  (0,30х50) м</t>
  </si>
  <si>
    <t xml:space="preserve">0,30х50м</t>
  </si>
  <si>
    <t xml:space="preserve">Базальтовая сетка ССБ (LIGRIL) 25х25мм  (0,38х50) м</t>
  </si>
  <si>
    <t xml:space="preserve">0,38х50м</t>
  </si>
  <si>
    <t xml:space="preserve">Базальтовая сетка ССБ (LIGRIL) 25х25мм  (0,50х50) м</t>
  </si>
  <si>
    <t xml:space="preserve">0,50х50м</t>
  </si>
  <si>
    <t xml:space="preserve">Базальтовая сетка ССБ (LIGRIL) 25х25мм  (1,0х50) м</t>
  </si>
  <si>
    <t xml:space="preserve">1,0х50м</t>
  </si>
  <si>
    <t xml:space="preserve">Базальтовая сетка ССБ (LIGRIL) 25х25мм  (1,0х25) м</t>
  </si>
  <si>
    <t xml:space="preserve">1,0х25м</t>
  </si>
  <si>
    <t xml:space="preserve">Базальтовая сетка ССБ (Эконом) 30х30мм  (1,0х50) м</t>
  </si>
  <si>
    <t xml:space="preserve">Композитная  СЕТКА</t>
  </si>
  <si>
    <t xml:space="preserve">Стеклопластиковая сетка                                    КСП 50*50*2</t>
  </si>
  <si>
    <t xml:space="preserve">Стеклопластиковая сетка                                    КСП 100*100*2,5</t>
  </si>
  <si>
    <t xml:space="preserve">Аварийные ограждения</t>
  </si>
  <si>
    <r>
      <rPr>
        <sz val="14"/>
        <color rgb="FF000000"/>
        <rFont val="Arial"/>
        <family val="0"/>
        <charset val="1"/>
      </rPr>
      <t xml:space="preserve">А-95/1/50 </t>
    </r>
    <r>
      <rPr>
        <b val="true"/>
        <sz val="14"/>
        <color rgb="FF000000"/>
        <rFont val="Arial"/>
        <family val="0"/>
        <charset val="1"/>
      </rPr>
      <t xml:space="preserve">ПРОФИ </t>
    </r>
    <r>
      <rPr>
        <sz val="14"/>
        <color rgb="FF000000"/>
        <rFont val="Arial"/>
        <family val="0"/>
        <charset val="1"/>
      </rPr>
      <t xml:space="preserve">Аварийное ограждение  135*40  50м/п</t>
    </r>
  </si>
  <si>
    <t xml:space="preserve">1 * 50</t>
  </si>
  <si>
    <t xml:space="preserve">А-95/1/50 Аварийное ограждение  95*50  50 м/п</t>
  </si>
  <si>
    <t xml:space="preserve">1 * 50 </t>
  </si>
  <si>
    <t xml:space="preserve">А-95/1,2/50 Аварийное ограждение  95*50  50 м/п</t>
  </si>
  <si>
    <t xml:space="preserve">1,2 * 50 </t>
  </si>
  <si>
    <r>
      <rPr>
        <sz val="14"/>
        <color rgb="FF000000"/>
        <rFont val="Arial"/>
        <family val="0"/>
        <charset val="1"/>
      </rPr>
      <t xml:space="preserve">А-95/1/25 Аварийное ограждение 45*95  25 м. п/п </t>
    </r>
    <r>
      <rPr>
        <b val="true"/>
        <sz val="14"/>
        <color rgb="FF000000"/>
        <rFont val="Arial"/>
        <family val="0"/>
        <charset val="1"/>
      </rPr>
      <t xml:space="preserve">ЧМЗ</t>
    </r>
  </si>
  <si>
    <t xml:space="preserve">1 * 25</t>
  </si>
  <si>
    <r>
      <rPr>
        <sz val="14"/>
        <color rgb="FF000000"/>
        <rFont val="Arial"/>
        <family val="0"/>
        <charset val="1"/>
      </rPr>
      <t xml:space="preserve">А-95/1/50 Аварийное ограждение 45*95  50 м. п/п </t>
    </r>
    <r>
      <rPr>
        <b val="true"/>
        <sz val="14"/>
        <color rgb="FF000000"/>
        <rFont val="Arial"/>
        <family val="0"/>
        <charset val="1"/>
      </rPr>
      <t xml:space="preserve">ЧМЗ</t>
    </r>
  </si>
  <si>
    <t xml:space="preserve">А-45/1/50 Аварийное ограждение 40*45  50 м.п/п</t>
  </si>
  <si>
    <t xml:space="preserve">1,0 * 50 </t>
  </si>
  <si>
    <r>
      <rPr>
        <sz val="14"/>
        <color rgb="FF000000"/>
        <rFont val="Arial"/>
        <family val="0"/>
        <charset val="1"/>
      </rPr>
      <t xml:space="preserve">А-45/1/50 Аварийное ограждение 40*45  50 м. п/п </t>
    </r>
    <r>
      <rPr>
        <b val="true"/>
        <sz val="14"/>
        <color rgb="FF000000"/>
        <rFont val="Arial"/>
        <family val="0"/>
        <charset val="1"/>
      </rPr>
      <t xml:space="preserve">ЧМЗ</t>
    </r>
  </si>
  <si>
    <t xml:space="preserve">А-45/1,3/25 Аварийное ограждение  39*39  25 м/п</t>
  </si>
  <si>
    <t xml:space="preserve">1,3 * 25 </t>
  </si>
  <si>
    <t xml:space="preserve">Сетка штукатурная ЦПВС просечно-вытяжная</t>
  </si>
  <si>
    <r>
      <rPr>
        <b val="true"/>
        <sz val="14"/>
        <color rgb="FF000000"/>
        <rFont val="Arial Cyr"/>
        <family val="0"/>
        <charset val="1"/>
      </rPr>
      <t xml:space="preserve">РАЗМЕР ЯЧЕЙКИ</t>
    </r>
    <r>
      <rPr>
        <b val="true"/>
        <sz val="10"/>
        <color rgb="FF000000"/>
        <rFont val="Arial Cyr"/>
        <family val="0"/>
        <charset val="1"/>
      </rPr>
      <t xml:space="preserve">    х   толщина листа </t>
    </r>
    <r>
      <rPr>
        <sz val="10"/>
        <color rgb="FF000000"/>
        <rFont val="Arial Cyr"/>
        <family val="0"/>
        <charset val="1"/>
      </rPr>
      <t xml:space="preserve"> (перемычка), мм</t>
    </r>
  </si>
  <si>
    <t xml:space="preserve">ОЦ 2*2*0,5 (1,2) мм</t>
  </si>
  <si>
    <t xml:space="preserve">1,25 х 10, м</t>
  </si>
  <si>
    <t xml:space="preserve">ОЦ 2,5*3*0,35мм   Белая</t>
  </si>
  <si>
    <t xml:space="preserve">1,0 х 20, м</t>
  </si>
  <si>
    <t xml:space="preserve">ОЦ 4*4*0,3мм   Жёлтая</t>
  </si>
  <si>
    <t xml:space="preserve">ОЦ 8*8*0,7мм   Жёлтая</t>
  </si>
  <si>
    <t xml:space="preserve">ОЦ 5*5*0,5 (1,2), мм</t>
  </si>
  <si>
    <t xml:space="preserve">ОЦ 8*8*0,5  (1,2), мм</t>
  </si>
  <si>
    <t xml:space="preserve">ОЦ 10*10*0,5 (1,2),мм</t>
  </si>
  <si>
    <t xml:space="preserve">ОЦ 20*20*0,5 (1,2),мм</t>
  </si>
  <si>
    <t xml:space="preserve">       ОЦ 20*20*0,5 (2,2),мм                                         Усиленная</t>
  </si>
  <si>
    <t xml:space="preserve">1,0 х 17, м</t>
  </si>
  <si>
    <t xml:space="preserve">Сетка ТКАННАЯ</t>
  </si>
  <si>
    <r>
      <rPr>
        <b val="true"/>
        <sz val="14"/>
        <color rgb="FF000000"/>
        <rFont val="Arial Cyr"/>
        <family val="0"/>
        <charset val="1"/>
      </rPr>
      <t xml:space="preserve">  РАЗМЕР ЯЧЕЙКИ</t>
    </r>
    <r>
      <rPr>
        <b val="true"/>
        <sz val="10"/>
        <color rgb="FF000000"/>
        <rFont val="Arial Cyr"/>
        <family val="0"/>
        <charset val="1"/>
      </rPr>
      <t xml:space="preserve">      х       </t>
    </r>
    <r>
      <rPr>
        <sz val="10"/>
        <color rgb="FF000000"/>
        <rFont val="Arial Cyr"/>
        <family val="0"/>
        <charset val="1"/>
      </rPr>
      <t xml:space="preserve">Ø проволоки, мм</t>
    </r>
  </si>
  <si>
    <t xml:space="preserve">РАЗМЕР РУЛОНА (ширина х длина), м</t>
  </si>
  <si>
    <t xml:space="preserve">ОЦ 1,5*1,5*0,2</t>
  </si>
  <si>
    <t xml:space="preserve">2,0*2,0*0,4</t>
  </si>
  <si>
    <t xml:space="preserve">3,2*3,2*0,5</t>
  </si>
  <si>
    <t xml:space="preserve">5,0*5,0*0,6</t>
  </si>
  <si>
    <r>
      <rPr>
        <sz val="14"/>
        <color rgb="FF000000"/>
        <rFont val="Arial Cyr"/>
        <family val="0"/>
        <charset val="1"/>
      </rPr>
      <t xml:space="preserve">Сайт:</t>
    </r>
    <r>
      <rPr>
        <sz val="24"/>
        <color rgb="FF000000"/>
        <rFont val="Arial Cyr"/>
        <family val="0"/>
        <charset val="1"/>
      </rPr>
      <t xml:space="preserve"> setkazabor.ru</t>
    </r>
  </si>
  <si>
    <t xml:space="preserve">Сетка сварная из проволоки ВР-1 (в картах)</t>
  </si>
  <si>
    <r>
      <rPr>
        <b val="true"/>
        <sz val="16"/>
        <color rgb="FF000000"/>
        <rFont val="Arial Cyr"/>
        <family val="0"/>
        <charset val="1"/>
      </rPr>
      <t xml:space="preserve">РАЗМЕР КАРТЫ                                                     </t>
    </r>
    <r>
      <rPr>
        <b val="true"/>
        <sz val="11"/>
        <color rgb="FF000000"/>
        <rFont val="Arial Cyr"/>
        <family val="0"/>
        <charset val="1"/>
      </rPr>
      <t xml:space="preserve"> </t>
    </r>
    <r>
      <rPr>
        <sz val="11"/>
        <color rgb="FF000000"/>
        <rFont val="Arial Cyr"/>
        <family val="0"/>
        <charset val="1"/>
      </rPr>
      <t xml:space="preserve">(ширина х длина), м</t>
    </r>
  </si>
  <si>
    <t xml:space="preserve">Цена </t>
  </si>
  <si>
    <t xml:space="preserve">50х50х3(2,5)</t>
  </si>
  <si>
    <t xml:space="preserve">0,35*2   0,5*2   1*2</t>
  </si>
  <si>
    <t xml:space="preserve">100х100х3(2,5)</t>
  </si>
  <si>
    <t xml:space="preserve">1*2</t>
  </si>
  <si>
    <t xml:space="preserve">50х50х4(3,5)</t>
  </si>
  <si>
    <t xml:space="preserve">0,5*2   1*2</t>
  </si>
  <si>
    <t xml:space="preserve">100х100х4(3,5)</t>
  </si>
  <si>
    <t xml:space="preserve">150х150х4(3,5)</t>
  </si>
  <si>
    <t xml:space="preserve">50х50х5(4,5)</t>
  </si>
  <si>
    <t xml:space="preserve">100х100х5(4,5)</t>
  </si>
  <si>
    <t xml:space="preserve">150х150х5(4,5)</t>
  </si>
  <si>
    <t xml:space="preserve">Арматурные каркасы</t>
  </si>
  <si>
    <t xml:space="preserve">150х150х6</t>
  </si>
  <si>
    <t xml:space="preserve">200х200х8</t>
  </si>
  <si>
    <t xml:space="preserve"> СЕКЦИИ, заборные панели 3D</t>
  </si>
  <si>
    <t xml:space="preserve">РАЗМЕР ЯЧЕЙКИ, мм</t>
  </si>
  <si>
    <t xml:space="preserve">Высота/ Ширина, м.</t>
  </si>
  <si>
    <t xml:space="preserve">Цена  </t>
  </si>
  <si>
    <t xml:space="preserve">Руб/шт</t>
  </si>
  <si>
    <t xml:space="preserve">ПАНЕЛЬ ОЦ + ПП                Зелёная (RAL 6005)</t>
  </si>
  <si>
    <t xml:space="preserve">1,53 х 2,35</t>
  </si>
  <si>
    <t xml:space="preserve">1,73 х 2,35</t>
  </si>
  <si>
    <t xml:space="preserve">50х200х3мм</t>
  </si>
  <si>
    <t xml:space="preserve">2,03 х 2,35</t>
  </si>
  <si>
    <t xml:space="preserve">ПАНЕЛЬ     Оцинкованная</t>
  </si>
  <si>
    <t xml:space="preserve">1,54 х 2,59</t>
  </si>
  <si>
    <t xml:space="preserve">1,74 х 2,59</t>
  </si>
  <si>
    <t xml:space="preserve">55х200х4мм</t>
  </si>
  <si>
    <t xml:space="preserve">2,04 х 2,59</t>
  </si>
  <si>
    <t xml:space="preserve"> СЕКЦИИ, заборные панели 3D GrandLine  г.Обнинск</t>
  </si>
  <si>
    <t xml:space="preserve">60х235х3,3мм                   Эконом</t>
  </si>
  <si>
    <r>
      <rPr>
        <sz val="26"/>
        <color rgb="FF000000"/>
        <rFont val="Arial"/>
        <family val="0"/>
        <charset val="1"/>
      </rPr>
      <t xml:space="preserve">ПАНЕЛЬ ОЦ + ПП</t>
    </r>
    <r>
      <rPr>
        <sz val="20"/>
        <color rgb="FF000000"/>
        <rFont val="Arial"/>
        <family val="0"/>
        <charset val="1"/>
      </rPr>
      <t xml:space="preserve">  </t>
    </r>
    <r>
      <rPr>
        <sz val="18"/>
        <color rgb="FF000000"/>
        <rFont val="Arial"/>
        <family val="0"/>
        <charset val="1"/>
      </rPr>
      <t xml:space="preserve">Зелёный (RAL 6005)</t>
    </r>
  </si>
  <si>
    <t xml:space="preserve">1,53 х 2,5</t>
  </si>
  <si>
    <t xml:space="preserve">1,73 х 2,5</t>
  </si>
  <si>
    <r>
      <rPr>
        <sz val="21"/>
        <color rgb="FF000000"/>
        <rFont val="arial"/>
        <family val="0"/>
        <charset val="1"/>
      </rPr>
      <t xml:space="preserve">ПАНЕЛЬ  </t>
    </r>
    <r>
      <rPr>
        <sz val="18"/>
        <color rgb="FF000000"/>
        <rFont val="arial"/>
        <family val="0"/>
        <charset val="1"/>
      </rPr>
      <t xml:space="preserve">Оцинкованная</t>
    </r>
  </si>
  <si>
    <t xml:space="preserve">55х200х3,7мм</t>
  </si>
  <si>
    <r>
      <rPr>
        <sz val="27"/>
        <color rgb="FF000000"/>
        <rFont val="Arial"/>
        <family val="0"/>
        <charset val="1"/>
      </rPr>
      <t xml:space="preserve">ПАНЕЛЬ ОЦ + ПП</t>
    </r>
    <r>
      <rPr>
        <sz val="20"/>
        <color rgb="FF000000"/>
        <rFont val="Arial"/>
        <family val="0"/>
        <charset val="1"/>
      </rPr>
      <t xml:space="preserve">  </t>
    </r>
    <r>
      <rPr>
        <sz val="26"/>
        <color rgb="FF000000"/>
        <rFont val="Arial"/>
        <family val="0"/>
        <charset val="1"/>
      </rPr>
      <t xml:space="preserve">     </t>
    </r>
    <r>
      <rPr>
        <sz val="18"/>
        <color rgb="FF000000"/>
        <rFont val="Arial"/>
        <family val="0"/>
        <charset val="1"/>
      </rPr>
      <t xml:space="preserve">Зелёный   RAL6005</t>
    </r>
  </si>
  <si>
    <t xml:space="preserve">2,03 х 2,5</t>
  </si>
  <si>
    <r>
      <rPr>
        <sz val="27"/>
        <color rgb="FF000000"/>
        <rFont val="Arial"/>
        <family val="0"/>
        <charset val="1"/>
      </rPr>
      <t xml:space="preserve">ПАНЕЛЬ ОЦ + ПП</t>
    </r>
    <r>
      <rPr>
        <sz val="26"/>
        <color rgb="FF000000"/>
        <rFont val="Arial"/>
        <family val="0"/>
        <charset val="1"/>
      </rPr>
      <t xml:space="preserve">    </t>
    </r>
    <r>
      <rPr>
        <sz val="19"/>
        <color rgb="FF000000"/>
        <rFont val="Arial"/>
        <family val="0"/>
        <charset val="1"/>
      </rPr>
      <t xml:space="preserve">   </t>
    </r>
    <r>
      <rPr>
        <sz val="18"/>
        <color rgb="FF000000"/>
        <rFont val="Arial"/>
        <family val="0"/>
        <charset val="1"/>
      </rPr>
      <t xml:space="preserve">Шоколад   RAL8017                                 Серый графит 7024</t>
    </r>
  </si>
  <si>
    <r>
      <rPr>
        <sz val="26"/>
        <color rgb="FF000000"/>
        <rFont val="arial"/>
        <family val="0"/>
        <charset val="1"/>
      </rPr>
      <t xml:space="preserve">ПАНЕЛЬ     </t>
    </r>
    <r>
      <rPr>
        <sz val="18"/>
        <color rgb="FF000000"/>
        <rFont val="arial"/>
        <family val="0"/>
        <charset val="1"/>
      </rPr>
      <t xml:space="preserve">Оцинкованная</t>
    </r>
  </si>
  <si>
    <t xml:space="preserve">55х200х3,5мм</t>
  </si>
  <si>
    <t xml:space="preserve">Металлический штакетник</t>
  </si>
  <si>
    <t xml:space="preserve">Характеристика</t>
  </si>
  <si>
    <t xml:space="preserve">Размеры</t>
  </si>
  <si>
    <t xml:space="preserve">Руб/м.п.</t>
  </si>
  <si>
    <t xml:space="preserve">Штакетник                                М-профиль</t>
  </si>
  <si>
    <t xml:space="preserve">Полиэстер  0,4мм</t>
  </si>
  <si>
    <t xml:space="preserve">74 х …, мм</t>
  </si>
  <si>
    <t xml:space="preserve">Двухсторонний Полиэстер 0,4мм</t>
  </si>
  <si>
    <t xml:space="preserve">PRINT 0,5мм</t>
  </si>
  <si>
    <t xml:space="preserve">Штакетник                                      М-профиль SOKROF фигурн. широкий</t>
  </si>
  <si>
    <t xml:space="preserve">104 х …, мм</t>
  </si>
  <si>
    <t xml:space="preserve">Евроштакетник</t>
  </si>
  <si>
    <t xml:space="preserve">103 х …, мм</t>
  </si>
  <si>
    <t xml:space="preserve">PRINT 0,5мм  TEXTUR</t>
  </si>
  <si>
    <t xml:space="preserve">Евроштакетник PREMIUM                   завальцованный</t>
  </si>
  <si>
    <t xml:space="preserve">118 х …, мм</t>
  </si>
  <si>
    <t xml:space="preserve">Штакетник            КАНТРИ    SOKROF      фигурный/завальц/ прямой</t>
  </si>
  <si>
    <t xml:space="preserve">121 х …, мм</t>
  </si>
  <si>
    <t xml:space="preserve">Штакетник             круглый                 завальцованный</t>
  </si>
  <si>
    <t xml:space="preserve">107 х …, мм</t>
  </si>
  <si>
    <t xml:space="preserve">Профнастил</t>
  </si>
  <si>
    <t xml:space="preserve">Толщина</t>
  </si>
  <si>
    <t xml:space="preserve">Профнастил Оцинкованный</t>
  </si>
  <si>
    <t xml:space="preserve">СТЕНОВОЙ                                                                   С-10 1150(1100)мм                                                    С-8 1200(1150)мм                                    КРОВЕЛЬНЫЙ                                                              С-21 1050(1000)мм                                                МП-20  1145(1100)мм                                      Цвета: Синий, Зелёный                           Вишнёвый, Коричневый,                                    Серый графит</t>
  </si>
  <si>
    <t xml:space="preserve">ОП</t>
  </si>
  <si>
    <t xml:space="preserve">Стандарт</t>
  </si>
  <si>
    <t xml:space="preserve">Профнастил ОЦ+Полиэстер</t>
  </si>
  <si>
    <t xml:space="preserve">Двухсторонний Полиэстер</t>
  </si>
  <si>
    <t xml:space="preserve">С-8 (2м) Плющ, Сер.камень</t>
  </si>
  <si>
    <t xml:space="preserve">PRINT</t>
  </si>
  <si>
    <r>
      <rPr>
        <sz val="18"/>
        <color rgb="FF000000"/>
        <rFont val="Arial Cyr"/>
        <family val="0"/>
        <charset val="1"/>
      </rPr>
      <t xml:space="preserve">С-8 (2м) </t>
    </r>
    <r>
      <rPr>
        <sz val="13"/>
        <color rgb="FF000000"/>
        <rFont val="Arial Cyr"/>
        <family val="0"/>
        <charset val="1"/>
      </rPr>
      <t xml:space="preserve">Трава, Сер.камень, Дерево</t>
    </r>
  </si>
  <si>
    <t xml:space="preserve">Дуб, Орех, Вишня, Берёза</t>
  </si>
  <si>
    <t xml:space="preserve">Двухсторонний </t>
  </si>
  <si>
    <t xml:space="preserve">TEXTUR</t>
  </si>
  <si>
    <t xml:space="preserve">Лист ОЦ (гладкий)</t>
  </si>
  <si>
    <t xml:space="preserve">1000*2000</t>
  </si>
  <si>
    <t xml:space="preserve">1250*2000</t>
  </si>
  <si>
    <t xml:space="preserve">1250*2500</t>
  </si>
  <si>
    <t xml:space="preserve">Лист с ПП (гладкий)                в плёнке</t>
  </si>
  <si>
    <t xml:space="preserve">Металлочерепица</t>
  </si>
  <si>
    <t xml:space="preserve">Монтеррей</t>
  </si>
  <si>
    <t xml:space="preserve">1190 / 1100 мм</t>
  </si>
  <si>
    <t xml:space="preserve">Доборные элементы кровли</t>
  </si>
  <si>
    <t xml:space="preserve">Планка примыкания  (Ендова)</t>
  </si>
  <si>
    <t xml:space="preserve">150*150*2000</t>
  </si>
  <si>
    <t xml:space="preserve">ОЦ</t>
  </si>
  <si>
    <t xml:space="preserve">Полиэстер</t>
  </si>
  <si>
    <t xml:space="preserve">200*200*2000</t>
  </si>
  <si>
    <t xml:space="preserve">250*250*2000</t>
  </si>
  <si>
    <t xml:space="preserve">130*90*2000</t>
  </si>
  <si>
    <t xml:space="preserve">КОНЁК плоский</t>
  </si>
  <si>
    <t xml:space="preserve">50*50*2000</t>
  </si>
  <si>
    <t xml:space="preserve">Угол наружный, внутренний</t>
  </si>
  <si>
    <t xml:space="preserve">75*75*2000</t>
  </si>
  <si>
    <t xml:space="preserve">100*100*2000</t>
  </si>
  <si>
    <t xml:space="preserve">ОТЛИВ (Сандрик)</t>
  </si>
  <si>
    <t xml:space="preserve">50 * 2000</t>
  </si>
  <si>
    <t xml:space="preserve">100 * 2000</t>
  </si>
  <si>
    <t xml:space="preserve">150 * 2000</t>
  </si>
  <si>
    <t xml:space="preserve">200 * 2000</t>
  </si>
  <si>
    <t xml:space="preserve">Карнизная планка</t>
  </si>
  <si>
    <t xml:space="preserve">75*70*2000</t>
  </si>
  <si>
    <t xml:space="preserve">Торцевая (ветровая) планка</t>
  </si>
  <si>
    <t xml:space="preserve">90*100*2000</t>
  </si>
  <si>
    <t xml:space="preserve">Планка снегозадержания</t>
  </si>
  <si>
    <t xml:space="preserve">Снегозадержатель трубчатый, 3м</t>
  </si>
  <si>
    <t xml:space="preserve">ОЦ  овальн.</t>
  </si>
  <si>
    <t xml:space="preserve">ПВХ овальн.</t>
  </si>
  <si>
    <t xml:space="preserve">ПВХ круглый</t>
  </si>
  <si>
    <r>
      <rPr>
        <i val="true"/>
        <sz val="18"/>
        <color rgb="FF000000"/>
        <rFont val="Arial Black"/>
        <family val="0"/>
        <charset val="1"/>
      </rPr>
      <t xml:space="preserve">Пластиковый водосток Grand Line круглого сечения 120/90 </t>
    </r>
    <r>
      <rPr>
        <i val="true"/>
        <sz val="16"/>
        <color rgb="FF000000"/>
        <rFont val="Arial Black"/>
        <family val="0"/>
        <charset val="1"/>
      </rPr>
      <t xml:space="preserve">Белый, Серый, Коричневый</t>
    </r>
  </si>
  <si>
    <t xml:space="preserve">Цвет</t>
  </si>
  <si>
    <t xml:space="preserve">Желоб английский ПВХ Grand Line 3м</t>
  </si>
  <si>
    <t xml:space="preserve">Белый</t>
  </si>
  <si>
    <t xml:space="preserve">Шоколадный</t>
  </si>
  <si>
    <t xml:space="preserve">Серый</t>
  </si>
  <si>
    <t xml:space="preserve">Соединитель желобов ПВХ Grand Line</t>
  </si>
  <si>
    <t xml:space="preserve">Заглушка желоба универсальная ПВХ Grand Line</t>
  </si>
  <si>
    <t xml:space="preserve">Угол желоба 90 град. универсальный ПВХ Grand Line</t>
  </si>
  <si>
    <t xml:space="preserve">Угол желоба 135 град. универсальный ПВХ Grand Line</t>
  </si>
  <si>
    <t xml:space="preserve">Угол желоба составной 90-150 град. ПВХ Grand Line</t>
  </si>
  <si>
    <t xml:space="preserve">Воронка ПВХ Grand Line</t>
  </si>
  <si>
    <t xml:space="preserve">Кронштейн желоба slider ПВХ Grand Line</t>
  </si>
  <si>
    <t xml:space="preserve">Кронштейн желоба ПВХ Grand Line металлический</t>
  </si>
  <si>
    <t xml:space="preserve">Удлинитель кронштейна желоба GL металлический</t>
  </si>
  <si>
    <t xml:space="preserve">Металлич.</t>
  </si>
  <si>
    <t xml:space="preserve">Труба ПВХ Grand Line 3м</t>
  </si>
  <si>
    <t xml:space="preserve">Муфта трубы соединительная ПВХ Grand Line</t>
  </si>
  <si>
    <t xml:space="preserve">Колено трубы 45 град. ПВХ Grand Line</t>
  </si>
  <si>
    <t xml:space="preserve">Колено трубы 67 град. ПВХ Grand Line</t>
  </si>
  <si>
    <t xml:space="preserve">Колено сливное ПВХ Grand Line</t>
  </si>
  <si>
    <t xml:space="preserve">Хомут трубы металлический на камень Grand Line ПВХ</t>
  </si>
  <si>
    <t xml:space="preserve">Хомут трубы металлический на дерево Grand Line ПВХ</t>
  </si>
  <si>
    <t xml:space="preserve">Хомут трубы Kliker ПВХ Grand Line Premium</t>
  </si>
  <si>
    <t xml:space="preserve">* ИЗГОТОВЛЕНИЕ МЕТАЛЛОКОНСТРУКЦИЙ:</t>
  </si>
  <si>
    <t xml:space="preserve">НАВЕСЫ   АВТОНАВЕСЫ   КОЗЫРЬКИ   ПЕРГОЛЫ</t>
  </si>
  <si>
    <t xml:space="preserve">ВОРОТА   КАЛИТКИ   СТОЛБЫ   ЛЕСТНИЦЫ</t>
  </si>
  <si>
    <t xml:space="preserve">ВХОДНЫЕ ГРУППЫ  И  Т. Д.</t>
  </si>
  <si>
    <t xml:space="preserve"> Столбы   Лаги</t>
  </si>
  <si>
    <t xml:space="preserve">НАИМЕНОВАНИЕ,  размеры</t>
  </si>
  <si>
    <t xml:space="preserve">Цена, руб/шт</t>
  </si>
  <si>
    <t xml:space="preserve">Столб СТАЛЬНОЙ Ø40х1,5  h=2,2 м, окраш., заглушка, крепление</t>
  </si>
  <si>
    <t xml:space="preserve">шт</t>
  </si>
  <si>
    <t xml:space="preserve">Столб СТАЛЬНОЙ Ø40х1,5  h=2,5 м, окраш., заглушка, крепление</t>
  </si>
  <si>
    <t xml:space="preserve">Столб ОЦИНК  Ø40х1,5  h=2,2 м,  заглушка, крепление</t>
  </si>
  <si>
    <t xml:space="preserve">Столб ОЦИНК  Ø40х1,5  h=2,5 м,  заглушка, крепление</t>
  </si>
  <si>
    <t xml:space="preserve">3002/1</t>
  </si>
  <si>
    <t xml:space="preserve">Столб ОЦИНК  Ø40х1,5  h=2,75 м,  заглушка, крепление</t>
  </si>
  <si>
    <t xml:space="preserve"> Оцинкованный</t>
  </si>
  <si>
    <r>
      <rPr>
        <b val="true"/>
        <sz val="16"/>
        <color rgb="FF000000"/>
        <rFont val="Arial"/>
        <family val="0"/>
        <charset val="1"/>
      </rPr>
      <t xml:space="preserve">Столб 40х40</t>
    </r>
    <r>
      <rPr>
        <sz val="16"/>
        <color rgb="FF000000"/>
        <rFont val="Arial"/>
        <family val="0"/>
        <charset val="1"/>
      </rPr>
      <t xml:space="preserve">           h-2,5 м                 с заглушкой</t>
    </r>
  </si>
  <si>
    <t xml:space="preserve">Оцинкованный</t>
  </si>
  <si>
    <t xml:space="preserve">3003/1</t>
  </si>
  <si>
    <r>
      <rPr>
        <sz val="16"/>
        <color rgb="FF000000"/>
        <rFont val="Arial Cyr"/>
        <family val="0"/>
        <charset val="1"/>
      </rPr>
      <t xml:space="preserve">ОЦ + ПОРОШК.ОКРАСКА                                              </t>
    </r>
    <r>
      <rPr>
        <b val="true"/>
        <sz val="16"/>
        <color rgb="FF000000"/>
        <rFont val="Arial Cyr"/>
        <family val="0"/>
        <charset val="1"/>
      </rPr>
      <t xml:space="preserve">ЗЕЛЁНЫЙ</t>
    </r>
  </si>
  <si>
    <t xml:space="preserve">3003/2</t>
  </si>
  <si>
    <r>
      <rPr>
        <sz val="11"/>
        <color rgb="FF000000"/>
        <rFont val="Calibri"/>
        <family val="0"/>
        <charset val="1"/>
      </rPr>
      <t xml:space="preserve">ОЦ + ПОРОШК.ОКРАСКА                                              </t>
    </r>
    <r>
      <rPr>
        <b val="true"/>
        <sz val="11"/>
        <color rgb="FF000000"/>
        <rFont val="Calibri"/>
        <family val="0"/>
        <charset val="1"/>
      </rPr>
      <t xml:space="preserve">КОРИЧНЕВЫЙ, СЕРЫЙ</t>
    </r>
  </si>
  <si>
    <r>
      <rPr>
        <b val="true"/>
        <sz val="16"/>
        <color rgb="FF000000"/>
        <rFont val="Arial Cyr"/>
        <family val="0"/>
        <charset val="1"/>
      </rPr>
      <t xml:space="preserve">Столб             60х40</t>
    </r>
    <r>
      <rPr>
        <sz val="16"/>
        <color rgb="FF000000"/>
        <rFont val="Arial Cyr"/>
        <family val="0"/>
        <charset val="1"/>
      </rPr>
      <t xml:space="preserve">            h-2,7 м                     с заглушкой</t>
    </r>
  </si>
  <si>
    <t xml:space="preserve">3004/1</t>
  </si>
  <si>
    <t xml:space="preserve">3004/2</t>
  </si>
  <si>
    <r>
      <rPr>
        <sz val="16"/>
        <color rgb="FF000000"/>
        <rFont val="arial"/>
        <family val="0"/>
        <charset val="1"/>
      </rPr>
      <t xml:space="preserve">ОЦ + ПОРОШК.ОКРАСКА                                              </t>
    </r>
    <r>
      <rPr>
        <b val="true"/>
        <sz val="16"/>
        <color rgb="FF000000"/>
        <rFont val="arial"/>
        <family val="0"/>
        <charset val="1"/>
      </rPr>
      <t xml:space="preserve">КОРИЧНЕВЫЙ, СЕРЫЙ</t>
    </r>
  </si>
  <si>
    <t xml:space="preserve">Перемычка  40х20</t>
  </si>
  <si>
    <r>
      <rPr>
        <b val="true"/>
        <sz val="16"/>
        <color rgb="FF000000"/>
        <rFont val="Arial"/>
        <family val="0"/>
        <charset val="1"/>
      </rPr>
      <t xml:space="preserve">Н - 2,5м</t>
    </r>
    <r>
      <rPr>
        <sz val="16"/>
        <color rgb="FF000000"/>
        <rFont val="Arial"/>
        <family val="0"/>
        <charset val="1"/>
      </rPr>
      <t xml:space="preserve">. ОЦ / ОЦ + ПОРОШК. ОКР.</t>
    </r>
  </si>
  <si>
    <t xml:space="preserve">Крепёж</t>
  </si>
  <si>
    <r>
      <rPr>
        <sz val="16"/>
        <color rgb="FF000000"/>
        <rFont val="Arial Cyr"/>
        <family val="0"/>
        <charset val="1"/>
      </rPr>
      <t xml:space="preserve">Кронштейн 40*40 наружн./внутр.  ЦИНК </t>
    </r>
    <r>
      <rPr>
        <b val="true"/>
        <sz val="16"/>
        <color rgb="FF000000"/>
        <rFont val="Arial Cyr"/>
        <family val="0"/>
        <charset val="1"/>
      </rPr>
      <t xml:space="preserve">/ ПОРОШОК</t>
    </r>
  </si>
  <si>
    <r>
      <rPr>
        <sz val="16"/>
        <color rgb="FF000000"/>
        <rFont val="Arial Cyr"/>
        <family val="0"/>
        <charset val="1"/>
      </rPr>
      <t xml:space="preserve">100 / </t>
    </r>
    <r>
      <rPr>
        <b val="true"/>
        <sz val="16"/>
        <color rgb="FF000000"/>
        <rFont val="Arial Cyr"/>
        <family val="0"/>
        <charset val="1"/>
      </rPr>
      <t xml:space="preserve">150</t>
    </r>
  </si>
  <si>
    <r>
      <rPr>
        <sz val="16"/>
        <color rgb="FF000000"/>
        <rFont val="Arial Cyr"/>
        <family val="0"/>
        <charset val="1"/>
      </rPr>
      <t xml:space="preserve">Кронштейн 50*40 наружн./внутр.  ЦИНК </t>
    </r>
    <r>
      <rPr>
        <b val="true"/>
        <sz val="16"/>
        <color rgb="FF000000"/>
        <rFont val="Arial Cyr"/>
        <family val="0"/>
        <charset val="1"/>
      </rPr>
      <t xml:space="preserve">/ ПОРОШОК</t>
    </r>
  </si>
  <si>
    <r>
      <rPr>
        <sz val="16"/>
        <color rgb="FF000000"/>
        <rFont val="Arial Cyr"/>
        <family val="0"/>
        <charset val="1"/>
      </rPr>
      <t xml:space="preserve">Кронштейн 60*40 наружн./внутр.  ЦИНК </t>
    </r>
    <r>
      <rPr>
        <b val="true"/>
        <sz val="16"/>
        <color rgb="FF000000"/>
        <rFont val="Arial Cyr"/>
        <family val="0"/>
        <charset val="1"/>
      </rPr>
      <t xml:space="preserve">/ ПОРОШОК</t>
    </r>
  </si>
  <si>
    <t xml:space="preserve">ТРОС для растяжки М2 мм, (200м.п.)</t>
  </si>
  <si>
    <t xml:space="preserve">ТРОС для растяжки М3 мм, (200м.п.)</t>
  </si>
  <si>
    <t xml:space="preserve">ТРОС для растяжки в оплётке ПВХ М1/2 мм, (250м.п.)</t>
  </si>
  <si>
    <t xml:space="preserve">ТРОС для растяжки в оплётке ПВХ М2/3 мм, (200м.п.)</t>
  </si>
  <si>
    <t xml:space="preserve">Краб-система Т-образный       ОЦ 20*20*20   (полка 20)</t>
  </si>
  <si>
    <t xml:space="preserve">Краб-система Г-образный       ОЦ 20*20        (полка 20)</t>
  </si>
  <si>
    <t xml:space="preserve">Краб-система Х-образный    ОЦ 20*20*20*20    (полка 20)</t>
  </si>
  <si>
    <t xml:space="preserve">Краб-система XYZ-образный   ОЦ 20*20*20   (полка 20)</t>
  </si>
  <si>
    <t xml:space="preserve">Краб-Угол на 4 стороны  20х20х20х20     (полка 20)</t>
  </si>
  <si>
    <t xml:space="preserve">Краб-система Т-образный       ОЦ 40*40*40   (полка 40)</t>
  </si>
  <si>
    <t xml:space="preserve">Краб-система Х-образный       ОЦ 40*40*40*40   (полка 40)</t>
  </si>
  <si>
    <t xml:space="preserve">Краб-система Т-образный       ОЦ 40*20*40   (полка 20и40)</t>
  </si>
  <si>
    <t xml:space="preserve">Краб-система Х-образный       ОЦ 20*40*20*40   (полка 20и40)</t>
  </si>
  <si>
    <t xml:space="preserve">Скоба U-образная 3мм (Зелёная)</t>
  </si>
  <si>
    <t xml:space="preserve">Саморез кров. 4,8*29 сверло ОКРАШ (синий, зел, вишня, шоколад, серый)</t>
  </si>
  <si>
    <t xml:space="preserve">Саморез кров. 4,8*51 сверло ОКРАШ (синий, зел, вишня, шоколад, серый)</t>
  </si>
  <si>
    <t xml:space="preserve">Саморез кров. 5,5*19 сверло ОКРАШ (синий, зел, вишня, шоколад, серый)</t>
  </si>
  <si>
    <r>
      <rPr>
        <sz val="16"/>
        <color rgb="FF000000"/>
        <rFont val="arial"/>
        <family val="0"/>
        <charset val="1"/>
      </rPr>
      <t xml:space="preserve">Скоба малая 40*30   ОКРАШ </t>
    </r>
    <r>
      <rPr>
        <b val="true"/>
        <sz val="16"/>
        <color rgb="FF000000"/>
        <rFont val="Arial Cyr"/>
        <family val="0"/>
        <charset val="1"/>
      </rPr>
      <t xml:space="preserve">  для секций</t>
    </r>
  </si>
  <si>
    <r>
      <rPr>
        <sz val="16"/>
        <color rgb="FF000000"/>
        <rFont val="arial"/>
        <family val="0"/>
        <charset val="1"/>
      </rPr>
      <t xml:space="preserve">Скоба малая 40*30    ОЦ    </t>
    </r>
    <r>
      <rPr>
        <b val="true"/>
        <sz val="16"/>
        <color rgb="FF000000"/>
        <rFont val="Arial Cyr"/>
        <family val="0"/>
        <charset val="1"/>
      </rPr>
      <t xml:space="preserve"> для секций</t>
    </r>
  </si>
  <si>
    <t xml:space="preserve">Ворота, калитки, автоматика</t>
  </si>
  <si>
    <t xml:space="preserve">Ворота  3,0х1,4 со столбами 50*50-2,7м (ОЦ-рабица) окраш. ЭКОНОМ</t>
  </si>
  <si>
    <t xml:space="preserve">Калитка 0,8х1,4 со столбом 50*50-2,4м (ОЦ-рабица) окраш. ЭКОНОМ </t>
  </si>
  <si>
    <t xml:space="preserve">Калитка 0,8х1,4(2)м  2 столба  50*50-3,0м (ОЦ-рабица) окраш. ЭКОНОМ </t>
  </si>
  <si>
    <t xml:space="preserve">Ворота-каркас  3,4х1,5 со столбами, 50*50-2,7м  окраш. ЭКОНОМ </t>
  </si>
  <si>
    <t xml:space="preserve">Калитка-каркас 0,8х1,5 со столбом 50*50-2,4м  окраш. ЭКОНОМ </t>
  </si>
  <si>
    <t xml:space="preserve">Калитка-каркас 0,8х1,5(2)м  2 столба  50*50-3,0м  окраш. ЭКОНОМ </t>
  </si>
  <si>
    <t xml:space="preserve">Ворота 3D   3,3х1,5  со столбами 50*50-2,7м  окраш. ЭКОНОМ </t>
  </si>
  <si>
    <t xml:space="preserve">Калитка 3D  0,85х1,5  со столбом 50*50-2,4м  окраш. ЭКОНОМ </t>
  </si>
  <si>
    <t xml:space="preserve">Калитка 3D  0,85х1,5(2)м  2 столба  50*50-3,0м  окраш. ЭКОНОМ </t>
  </si>
  <si>
    <t xml:space="preserve">Доплата за рабицу ПВХ</t>
  </si>
  <si>
    <t xml:space="preserve">Доплата за "каркас рамка в рамке" 20*20 в 40*20</t>
  </si>
  <si>
    <t xml:space="preserve">Доплата за изогнутую верхнюю перемычку на калитке 2-ст. + вензель</t>
  </si>
  <si>
    <t xml:space="preserve">Доплата за встроенный замок</t>
  </si>
  <si>
    <r>
      <rPr>
        <sz val="16"/>
        <color rgb="FF000000"/>
        <rFont val="Arial"/>
        <family val="0"/>
        <charset val="1"/>
      </rPr>
      <t xml:space="preserve">Ворота</t>
    </r>
    <r>
      <rPr>
        <b val="true"/>
        <sz val="16"/>
        <color rgb="FF000000"/>
        <rFont val="Arial"/>
        <family val="0"/>
        <charset val="1"/>
      </rPr>
      <t xml:space="preserve"> 3D</t>
    </r>
    <r>
      <rPr>
        <sz val="16"/>
        <color rgb="FF000000"/>
        <rFont val="Arial"/>
        <family val="0"/>
        <charset val="1"/>
      </rPr>
      <t xml:space="preserve">  ОЦ 3,2х1,5                                                               (рамка ОЦ40*40; столбы ОЦ60*60*-3,0м; секции 3мм; проушины под навесной замок; 2 задвижки)   </t>
    </r>
    <r>
      <rPr>
        <b val="true"/>
        <sz val="16"/>
        <color rgb="FF000000"/>
        <rFont val="Arial"/>
        <family val="0"/>
        <charset val="1"/>
      </rPr>
      <t xml:space="preserve">ПРЕМИУМ </t>
    </r>
    <r>
      <rPr>
        <sz val="16"/>
        <color rgb="FF000000"/>
        <rFont val="Arial"/>
        <family val="0"/>
        <charset val="1"/>
      </rPr>
      <t xml:space="preserve">Молотковая эмаль</t>
    </r>
  </si>
  <si>
    <r>
      <rPr>
        <sz val="16"/>
        <color rgb="FF000000"/>
        <rFont val="Arial"/>
        <family val="0"/>
        <charset val="1"/>
      </rPr>
      <t xml:space="preserve">Калитка </t>
    </r>
    <r>
      <rPr>
        <b val="true"/>
        <sz val="16"/>
        <color rgb="FF000000"/>
        <rFont val="Arial"/>
        <family val="0"/>
        <charset val="1"/>
      </rPr>
      <t xml:space="preserve">3D</t>
    </r>
    <r>
      <rPr>
        <sz val="16"/>
        <color rgb="FF000000"/>
        <rFont val="Arial"/>
        <family val="0"/>
        <charset val="1"/>
      </rPr>
      <t xml:space="preserve">  ОЦ 0,9х1,5                                                           (рамка ОЦ40*40; столбы ОЦ60*40-2,7м; секции 3мм; врезной замок)   </t>
    </r>
    <r>
      <rPr>
        <b val="true"/>
        <sz val="16"/>
        <color rgb="FF000000"/>
        <rFont val="Arial"/>
        <family val="0"/>
        <charset val="1"/>
      </rPr>
      <t xml:space="preserve">ПРЕМИУМ </t>
    </r>
    <r>
      <rPr>
        <sz val="16"/>
        <color rgb="FF000000"/>
        <rFont val="Arial"/>
        <family val="0"/>
        <charset val="1"/>
      </rPr>
      <t xml:space="preserve">Молотковая эмаль</t>
    </r>
  </si>
  <si>
    <t xml:space="preserve">4070/1</t>
  </si>
  <si>
    <r>
      <rPr>
        <b val="true"/>
        <sz val="16"/>
        <color rgb="FF000000"/>
        <rFont val="Arial"/>
        <family val="0"/>
        <charset val="1"/>
      </rPr>
      <t xml:space="preserve">Готовый комплект откатных ворот VSK V-6                    </t>
    </r>
    <r>
      <rPr>
        <sz val="16"/>
        <color rgb="FF000000"/>
        <rFont val="Arial"/>
        <family val="0"/>
        <charset val="1"/>
      </rPr>
      <t xml:space="preserve">до 400кг: Покрыты грунт-эмалью 3в1 по ржавчине  Рамка балка ролики ловители опоры и т.д.</t>
    </r>
  </si>
  <si>
    <t xml:space="preserve">компл</t>
  </si>
  <si>
    <r>
      <rPr>
        <b val="true"/>
        <sz val="16"/>
        <color rgb="FF000000"/>
        <rFont val="Arial"/>
        <family val="0"/>
        <charset val="1"/>
      </rPr>
      <t xml:space="preserve">Каркас для сварки откатных ворот VSK TR6</t>
    </r>
    <r>
      <rPr>
        <sz val="16"/>
        <color rgb="FF000000"/>
        <rFont val="Arial"/>
        <family val="0"/>
        <charset val="1"/>
      </rPr>
      <t xml:space="preserve">                   из Т-профиля 2 мм, треугольник,6 метров.                                       </t>
    </r>
    <r>
      <rPr>
        <b val="true"/>
        <sz val="16"/>
        <color rgb="FF000000"/>
        <rFont val="Arial"/>
        <family val="0"/>
        <charset val="1"/>
      </rPr>
      <t xml:space="preserve">Каркас не собран.</t>
    </r>
    <r>
      <rPr>
        <sz val="16"/>
        <color rgb="FF000000"/>
        <rFont val="Arial"/>
        <family val="0"/>
        <charset val="1"/>
      </rPr>
      <t xml:space="preserve"> Не включает направляющую. Без покраски. Состав комплекта: Т-профиль 62x82x2 мм L=4160 мм - 2 шт.;                   Т-профиль 62x82x2 мм L=1840 мм - 2 шт.; Проф.труба 60х40: 1800 мм - 1 шт, 1840 мм - 1 шт, 2540 мм - 1 шт, 1230 мм - 1 шт.; Проф.труба 40х20: 1670 мм - 3 шт,  990 мм - 4 шт</t>
    </r>
  </si>
  <si>
    <r>
      <rPr>
        <b val="true"/>
        <sz val="16"/>
        <color rgb="FF000000"/>
        <rFont val="Arial"/>
        <family val="0"/>
        <charset val="1"/>
      </rPr>
      <t xml:space="preserve">Комплект для откатных ворот VSK V-6 до 400кг:</t>
    </r>
    <r>
      <rPr>
        <sz val="16"/>
        <color rgb="FF000000"/>
        <rFont val="Arial"/>
        <family val="0"/>
        <charset val="1"/>
      </rPr>
      <t xml:space="preserve"> Направляющая 70х60х3,5 L=6000мм - 1шт., опора роликовая V - 2 шт., концевой ролик для балки V - 1шт., нижний ловитель V - 1шт., верхний ловитель V - 1шт., кронштейн от бокового качения с нейлоновыми роликами NEW - 1шт., торцевая крышка NEW - 1шт</t>
    </r>
  </si>
  <si>
    <t xml:space="preserve">Подставка ргулируемая роликовой опоры 70*60*3,5                    (необходимо 2шт)</t>
  </si>
  <si>
    <t xml:space="preserve">Профиль для ворот VSK, Т-образный, 62х82х2,0 (6050мм)</t>
  </si>
  <si>
    <t xml:space="preserve">Рейка зубчатая 8*30*1000</t>
  </si>
  <si>
    <r>
      <rPr>
        <b val="true"/>
        <sz val="16"/>
        <color rgb="FF000000"/>
        <rFont val="Arial"/>
        <family val="0"/>
        <charset val="1"/>
      </rPr>
      <t xml:space="preserve">Комплект привода VSK VS600AC с механическими концевыми  выключателями, для откатных ворот до 600кг.</t>
    </r>
    <r>
      <rPr>
        <sz val="16"/>
        <color rgb="FF000000"/>
        <rFont val="Arial"/>
        <family val="0"/>
        <charset val="1"/>
      </rPr>
      <t xml:space="preserve"> Состав комплекта: Привод VS600AC 220В со встроенными блоком  управления и радиоприемником - 1 шт.; Пульт управления V-04, 4-х канальный - 2 шт</t>
    </r>
  </si>
  <si>
    <t xml:space="preserve">"КомплексСтрой"         </t>
  </si>
  <si>
    <t xml:space="preserve">05 июня 2026 г.</t>
  </si>
  <si>
    <t xml:space="preserve"> ПРАЙС - ЛИСТ </t>
  </si>
  <si>
    <t xml:space="preserve">М Е Т А Л Л</t>
  </si>
  <si>
    <r>
      <rPr>
        <b val="true"/>
        <sz val="16"/>
        <color rgb="FF000000"/>
        <rFont val="Arial Cyr"/>
        <family val="0"/>
        <charset val="1"/>
      </rPr>
      <t xml:space="preserve">Цена,</t>
    </r>
    <r>
      <rPr>
        <sz val="16"/>
        <color rgb="FF000000"/>
        <rFont val="Arial Cyr"/>
        <family val="0"/>
        <charset val="1"/>
      </rPr>
      <t xml:space="preserve">   руб/м.п.</t>
    </r>
  </si>
  <si>
    <r>
      <rPr>
        <b val="true"/>
        <sz val="16"/>
        <color rgb="FF000000"/>
        <rFont val="Arial"/>
        <family val="0"/>
        <charset val="1"/>
      </rPr>
      <t xml:space="preserve">Цена,</t>
    </r>
    <r>
      <rPr>
        <sz val="16"/>
        <color rgb="FF000000"/>
        <rFont val="Arial"/>
        <family val="0"/>
        <charset val="1"/>
      </rPr>
      <t xml:space="preserve">            руб/шт</t>
    </r>
  </si>
  <si>
    <t xml:space="preserve">Арматура D6</t>
  </si>
  <si>
    <t xml:space="preserve">Арматура D8</t>
  </si>
  <si>
    <t xml:space="preserve">Арматура D10</t>
  </si>
  <si>
    <t xml:space="preserve">Арматура D12</t>
  </si>
  <si>
    <t xml:space="preserve">Арматура D14</t>
  </si>
  <si>
    <t xml:space="preserve">Арматура D16</t>
  </si>
  <si>
    <t xml:space="preserve">Квадрат 8</t>
  </si>
  <si>
    <t xml:space="preserve">Квадрат 10</t>
  </si>
  <si>
    <t xml:space="preserve">Квадрат 12</t>
  </si>
  <si>
    <t xml:space="preserve">Колючая проволока КЦ-1 ГОСТ 285-69 d 2.8</t>
  </si>
  <si>
    <t xml:space="preserve">Круг 6,5</t>
  </si>
  <si>
    <t xml:space="preserve">Круг 8</t>
  </si>
  <si>
    <t xml:space="preserve">Круг 10</t>
  </si>
  <si>
    <t xml:space="preserve">Круг 12</t>
  </si>
  <si>
    <t xml:space="preserve">Лист Х/К 1250*2500*1,0мм</t>
  </si>
  <si>
    <t xml:space="preserve">Лист г/к 1250*2500*1,5мм</t>
  </si>
  <si>
    <t xml:space="preserve">Лист г/к 1000*2000*2,0мм</t>
  </si>
  <si>
    <t xml:space="preserve">Лист г/к 1250*2500*2,0мм</t>
  </si>
  <si>
    <t xml:space="preserve">Лист г/к 1250*2500*2,5мм рифлёный "чечевица"</t>
  </si>
  <si>
    <t xml:space="preserve">Лист г/к 1250*2500*3,0мм</t>
  </si>
  <si>
    <t xml:space="preserve">Лист ПВЛ 406                   за 1 м2!!!</t>
  </si>
  <si>
    <t xml:space="preserve">Полоса 20*4</t>
  </si>
  <si>
    <t xml:space="preserve">Полоса 25*4</t>
  </si>
  <si>
    <t xml:space="preserve">Полоса 30*4</t>
  </si>
  <si>
    <t xml:space="preserve">Полоса 40*4</t>
  </si>
  <si>
    <t xml:space="preserve">Полоса 50*5</t>
  </si>
  <si>
    <t xml:space="preserve">Проволока ТО ОЦ D1,2   (моток 5кг)</t>
  </si>
  <si>
    <t xml:space="preserve">Проволока ТО ОЦ D2,0   (моток 10кг)</t>
  </si>
  <si>
    <t xml:space="preserve">Проволока ТО ОЦ D3,0   (моток 10кг)</t>
  </si>
  <si>
    <t xml:space="preserve">Проволока ТО СВ D1,2   (моток 1кг)</t>
  </si>
  <si>
    <t xml:space="preserve">Проволока вязальная    D1,2   кг</t>
  </si>
  <si>
    <t xml:space="preserve">Проволока вязальная    D2,0   кг</t>
  </si>
  <si>
    <t xml:space="preserve">Проволока вязальная    D3,0   кг</t>
  </si>
  <si>
    <t xml:space="preserve">Проволока вязальная    D4,0   кг</t>
  </si>
  <si>
    <t xml:space="preserve">Проволока вязальная    D5,0   кг</t>
  </si>
  <si>
    <t xml:space="preserve">СББ "Егоза" АКЛ 500/40/3</t>
  </si>
  <si>
    <t xml:space="preserve">Стеклопластик.арматура  D6   бух, 50мп</t>
  </si>
  <si>
    <t xml:space="preserve">Стеклопластик.арматура  D8   бух, 50мп</t>
  </si>
  <si>
    <t xml:space="preserve">Стеклопластик.арматура D10   бух, 50мп</t>
  </si>
  <si>
    <t xml:space="preserve">Стеклопластик.арматура D12   бух, 50мп</t>
  </si>
  <si>
    <t xml:space="preserve">Труба ВГП 15*2,8</t>
  </si>
  <si>
    <t xml:space="preserve">Труба ВГП 20*2,8</t>
  </si>
  <si>
    <t xml:space="preserve">Труба ВГП 25*2,8</t>
  </si>
  <si>
    <t xml:space="preserve">Труба ВГП 32*2,8</t>
  </si>
  <si>
    <t xml:space="preserve">Труба ВГП 40*3</t>
  </si>
  <si>
    <t xml:space="preserve">Труба ЭСВ 57*3</t>
  </si>
  <si>
    <t xml:space="preserve">Труба ЭСВ 76*3</t>
  </si>
  <si>
    <t xml:space="preserve">Труба ЭСВ 89*3</t>
  </si>
  <si>
    <t xml:space="preserve">Труба ЭСВ 89*4</t>
  </si>
  <si>
    <t xml:space="preserve">Труба ЭСВ 108*3</t>
  </si>
  <si>
    <t xml:space="preserve">Труба ЭСВ 108*4</t>
  </si>
  <si>
    <t xml:space="preserve">Труба проф. 10*10*1,5мм</t>
  </si>
  <si>
    <t xml:space="preserve">Труба проф. 15*15*1,5мм</t>
  </si>
  <si>
    <t xml:space="preserve">Труба проф. 20*20*1,5мм</t>
  </si>
  <si>
    <t xml:space="preserve">Труба проф. 20*20*2,0мм</t>
  </si>
  <si>
    <t xml:space="preserve">Труба проф. 25*25*1,5мм</t>
  </si>
  <si>
    <t xml:space="preserve">Труба проф. 25*25*2,0мм</t>
  </si>
  <si>
    <t xml:space="preserve">Труба проф. 30*20*1,5мм</t>
  </si>
  <si>
    <t xml:space="preserve">Труба проф. 30*20*1,2мм   ОЦИНКОВАННАЯ</t>
  </si>
  <si>
    <t xml:space="preserve">Труба проф. 30*30*1,5мм</t>
  </si>
  <si>
    <t xml:space="preserve">Труба проф. 30*30*2,0мм</t>
  </si>
  <si>
    <r>
      <rPr>
        <sz val="16"/>
        <color rgb="FF000000"/>
        <rFont val="Arial"/>
        <family val="0"/>
        <charset val="1"/>
      </rPr>
      <t xml:space="preserve">Труба проф. 40*20*1,2мм   ОЦИНКОВАННАЯ   </t>
    </r>
    <r>
      <rPr>
        <b val="true"/>
        <sz val="16"/>
        <color rgb="FF000000"/>
        <rFont val="Arial"/>
        <family val="0"/>
        <charset val="1"/>
      </rPr>
      <t xml:space="preserve">  5м!!!</t>
    </r>
  </si>
  <si>
    <t xml:space="preserve">Труба проф. 40*20*1,5мм</t>
  </si>
  <si>
    <t xml:space="preserve">Труба проф. 40*20*2,0мм</t>
  </si>
  <si>
    <t xml:space="preserve">Труба проф. 40*20*1,2мм   ОЦИНКОВАННАЯ</t>
  </si>
  <si>
    <t xml:space="preserve">Труба проф. 40*25*1,5мм</t>
  </si>
  <si>
    <t xml:space="preserve">Труба проф. 40*25*2,0мм</t>
  </si>
  <si>
    <t xml:space="preserve">Труба проф. 40*40*1,5мм</t>
  </si>
  <si>
    <t xml:space="preserve">Труба проф. 40*40*2,0мм</t>
  </si>
  <si>
    <t xml:space="preserve">Труба проф. 40*40*3,0мм</t>
  </si>
  <si>
    <t xml:space="preserve">Труба проф. 50*25*1,5мм</t>
  </si>
  <si>
    <t xml:space="preserve">Труба проф. 50*25*2,0мм </t>
  </si>
  <si>
    <t xml:space="preserve">Труба проф. 50*50*1,5мм</t>
  </si>
  <si>
    <t xml:space="preserve">Труба проф. 50*50*2,0мм</t>
  </si>
  <si>
    <t xml:space="preserve">Труба проф. 50*50*3,0мм</t>
  </si>
  <si>
    <t xml:space="preserve">Труба проф. 50*50*1,8мм   ОЦИНКОВАННАЯ</t>
  </si>
  <si>
    <t xml:space="preserve">Труба проф. 60*30*2мм</t>
  </si>
  <si>
    <t xml:space="preserve">Труба проф. 60*40*1,5мм</t>
  </si>
  <si>
    <t xml:space="preserve">Труба проф. 60*40*2,0мм</t>
  </si>
  <si>
    <t xml:space="preserve">Труба проф. 60*40*3,0мм </t>
  </si>
  <si>
    <t xml:space="preserve">Труба проф. 60*60*1,5мм</t>
  </si>
  <si>
    <t xml:space="preserve">Труба проф. 60*60*2мм</t>
  </si>
  <si>
    <t xml:space="preserve">Труба проф. 60*60*3мм</t>
  </si>
  <si>
    <t xml:space="preserve">Труба проф. 80*40*2мм</t>
  </si>
  <si>
    <t xml:space="preserve">Труба проф. 80*40*3мм</t>
  </si>
  <si>
    <t xml:space="preserve">Труба проф. 80*60*2мм</t>
  </si>
  <si>
    <t xml:space="preserve">Труба проф. 80*60*3мм</t>
  </si>
  <si>
    <t xml:space="preserve">Труба проф. 80*80*2мм</t>
  </si>
  <si>
    <t xml:space="preserve">Труба проф. 80*80*3мм</t>
  </si>
  <si>
    <t xml:space="preserve">Труба проф. 100*100*3мм</t>
  </si>
  <si>
    <t xml:space="preserve">Труба проф. 100*100*4мм</t>
  </si>
  <si>
    <t xml:space="preserve">Труба проф. 100*50*3мм</t>
  </si>
  <si>
    <t xml:space="preserve">Труба проф. 120*120*4мм</t>
  </si>
  <si>
    <t xml:space="preserve">Труба проф. 120*80*4мм</t>
  </si>
  <si>
    <t xml:space="preserve">Угол 25*3</t>
  </si>
  <si>
    <t xml:space="preserve">Угол 25*4</t>
  </si>
  <si>
    <t xml:space="preserve">Угол 32*3</t>
  </si>
  <si>
    <t xml:space="preserve">Угол 32*4</t>
  </si>
  <si>
    <t xml:space="preserve">Угол 40*4</t>
  </si>
  <si>
    <t xml:space="preserve">Угол 50*4</t>
  </si>
  <si>
    <t xml:space="preserve">Угол 50*5</t>
  </si>
  <si>
    <t xml:space="preserve">Угол 63*5</t>
  </si>
  <si>
    <t xml:space="preserve">Угол 75*5</t>
  </si>
  <si>
    <t xml:space="preserve">Угол 90*6</t>
  </si>
  <si>
    <t xml:space="preserve">Угол 100*7</t>
  </si>
  <si>
    <t xml:space="preserve">Угол 125*8</t>
  </si>
  <si>
    <t xml:space="preserve">Швеллер 6,5</t>
  </si>
  <si>
    <t xml:space="preserve">Швеллер 8</t>
  </si>
  <si>
    <t xml:space="preserve">Швеллер 10</t>
  </si>
  <si>
    <t xml:space="preserve">Швеллер 12</t>
  </si>
  <si>
    <t xml:space="preserve">Швеллер 14</t>
  </si>
  <si>
    <t xml:space="preserve">Швеллер 16</t>
  </si>
  <si>
    <t xml:space="preserve">Швеллер 18</t>
  </si>
  <si>
    <t xml:space="preserve">Швеллер 20</t>
  </si>
  <si>
    <t xml:space="preserve">Швеллер 100*50*3  ГНУТЫЙ </t>
  </si>
  <si>
    <t xml:space="preserve">Швеллер 120*50*3  ГНУТЫЙ </t>
  </si>
  <si>
    <t xml:space="preserve">Швеллер 120*60*4  ГНУТЫЙ </t>
  </si>
  <si>
    <t xml:space="preserve">Закладные   Отводы стальные</t>
  </si>
  <si>
    <r>
      <rPr>
        <b val="true"/>
        <sz val="16"/>
        <color rgb="FF000000"/>
        <rFont val="Arial Cyr"/>
        <family val="0"/>
        <charset val="1"/>
      </rPr>
      <t xml:space="preserve">Цена,</t>
    </r>
    <r>
      <rPr>
        <sz val="16"/>
        <color rgb="FF000000"/>
        <rFont val="Arial Cyr"/>
        <family val="0"/>
        <charset val="1"/>
      </rPr>
      <t xml:space="preserve">   руб/шт</t>
    </r>
  </si>
  <si>
    <t xml:space="preserve">Закладная 100*100*4</t>
  </si>
  <si>
    <t xml:space="preserve">Закладная 120*120*4</t>
  </si>
  <si>
    <t xml:space="preserve">Закладная 150*150*4</t>
  </si>
  <si>
    <t xml:space="preserve">Закладная 160*200*4</t>
  </si>
  <si>
    <t xml:space="preserve">Закладная 200*200*5</t>
  </si>
  <si>
    <t xml:space="preserve">Закладная 250*250*5</t>
  </si>
  <si>
    <t xml:space="preserve">Закладная 300*300*5</t>
  </si>
  <si>
    <t xml:space="preserve">Закладная 350*350*5</t>
  </si>
  <si>
    <t xml:space="preserve">Закладная 350*700*5</t>
  </si>
  <si>
    <t xml:space="preserve">Отвод стальной 15 черн / оцинк</t>
  </si>
  <si>
    <t xml:space="preserve">Отвод стальной 20 черн / оцинк</t>
  </si>
  <si>
    <t xml:space="preserve">Отвод стальной 25 черн / оцинк</t>
  </si>
  <si>
    <t xml:space="preserve">Отвод стальной 32 черн / оцинк</t>
  </si>
  <si>
    <t xml:space="preserve">Отвод стальной 40 черн / оцинк</t>
  </si>
  <si>
    <t xml:space="preserve">Отвод стальной 57 черн / оцинк</t>
  </si>
  <si>
    <t xml:space="preserve">Отвод стальной 76 черн / оцинк</t>
  </si>
  <si>
    <t xml:space="preserve">Отвод стальной 89 черн / оцинк</t>
  </si>
  <si>
    <t xml:space="preserve">Отвод стальной 108 черн / оцинк</t>
  </si>
  <si>
    <t xml:space="preserve">Профиля для гипсокартона</t>
  </si>
  <si>
    <t xml:space="preserve">Подвес прямой  оц 0,8 мм</t>
  </si>
  <si>
    <t xml:space="preserve">Подвес прямой 60*27</t>
  </si>
  <si>
    <t xml:space="preserve">Профиль 27*28  3м  RAL  0,5</t>
  </si>
  <si>
    <t xml:space="preserve">Профиль 50*40  3м  RAL  Ас3</t>
  </si>
  <si>
    <t xml:space="preserve">Профиль 50*50  3м  Т</t>
  </si>
  <si>
    <t xml:space="preserve">Профиль 60*27  3м  RAL  Ас3</t>
  </si>
  <si>
    <t xml:space="preserve">Профиль Маячковый  23*6  3м</t>
  </si>
  <si>
    <t xml:space="preserve">Профиль Маячковый  24*10  3м</t>
  </si>
  <si>
    <r>
      <rPr>
        <sz val="16"/>
        <color rgb="FF000000"/>
        <rFont val="Arial"/>
        <family val="0"/>
        <charset val="1"/>
      </rPr>
      <t xml:space="preserve">Профиль потолочный </t>
    </r>
    <r>
      <rPr>
        <b val="true"/>
        <sz val="16"/>
        <color rgb="FF000000"/>
        <rFont val="Arial"/>
        <family val="0"/>
        <charset val="1"/>
      </rPr>
      <t xml:space="preserve">Кнауф  </t>
    </r>
    <r>
      <rPr>
        <sz val="16"/>
        <color rgb="FF000000"/>
        <rFont val="Arial"/>
        <family val="0"/>
        <charset val="1"/>
      </rPr>
      <t xml:space="preserve">60*27   3м (0,6мм)</t>
    </r>
  </si>
  <si>
    <r>
      <rPr>
        <sz val="16"/>
        <color rgb="FF000000"/>
        <rFont val="Arial"/>
        <family val="0"/>
        <charset val="1"/>
      </rPr>
      <t xml:space="preserve">Профиль потолочный </t>
    </r>
    <r>
      <rPr>
        <b val="true"/>
        <sz val="16"/>
        <color rgb="FF000000"/>
        <rFont val="Arial"/>
        <family val="0"/>
        <charset val="1"/>
      </rPr>
      <t xml:space="preserve">Кнауф  </t>
    </r>
    <r>
      <rPr>
        <sz val="16"/>
        <color rgb="FF000000"/>
        <rFont val="Arial"/>
        <family val="0"/>
        <charset val="1"/>
      </rPr>
      <t xml:space="preserve">27*28   3м (0,6мм)</t>
    </r>
  </si>
  <si>
    <r>
      <rPr>
        <sz val="16"/>
        <color rgb="FF000000"/>
        <rFont val="Arial"/>
        <family val="0"/>
        <charset val="1"/>
      </rPr>
      <t xml:space="preserve">Профиль углозащитный ОЦ </t>
    </r>
    <r>
      <rPr>
        <b val="true"/>
        <sz val="16"/>
        <color rgb="FF000000"/>
        <rFont val="Arial"/>
        <family val="0"/>
        <charset val="1"/>
      </rPr>
      <t xml:space="preserve">Кнауф  </t>
    </r>
    <r>
      <rPr>
        <sz val="16"/>
        <color rgb="FF000000"/>
        <rFont val="Arial"/>
        <family val="0"/>
        <charset val="1"/>
      </rPr>
      <t xml:space="preserve">20*20*3000  (0,6мм)</t>
    </r>
  </si>
  <si>
    <t xml:space="preserve">Профиль углозащитный ПВХ с сеткой 10*15*2500  ГОСТ</t>
  </si>
  <si>
    <t xml:space="preserve">ОПОРЫ   СТУЛЬЧИКИ   ЗАГЛУШКИ   пластиковые и пр. крепёж</t>
  </si>
  <si>
    <r>
      <rPr>
        <b val="true"/>
        <sz val="20"/>
        <color rgb="FF000000"/>
        <rFont val="Arial Cyr"/>
        <family val="0"/>
        <charset val="1"/>
      </rPr>
      <t xml:space="preserve">Цена,</t>
    </r>
    <r>
      <rPr>
        <sz val="20"/>
        <color rgb="FF000000"/>
        <rFont val="Arial Cyr"/>
        <family val="0"/>
        <charset val="1"/>
      </rPr>
      <t xml:space="preserve">   руб/шт</t>
    </r>
  </si>
  <si>
    <t xml:space="preserve">Стульчик для арматуры 25</t>
  </si>
  <si>
    <t xml:space="preserve">Стульчик для арматуры 35</t>
  </si>
  <si>
    <t xml:space="preserve">Опора для арматуры 35*40*45*50 (малая)</t>
  </si>
  <si>
    <t xml:space="preserve">Опора для арматуры 60*70*80 (большая)</t>
  </si>
  <si>
    <t xml:space="preserve">Подставка для опоры арматуры под сыпучие грунты</t>
  </si>
  <si>
    <t xml:space="preserve">Заглушка пластик круглая D20</t>
  </si>
  <si>
    <t xml:space="preserve">Заглушка пластик круглая D25</t>
  </si>
  <si>
    <t xml:space="preserve">Заглушка пластик круглая D32</t>
  </si>
  <si>
    <t xml:space="preserve">Заглушка пластик круглая D40</t>
  </si>
  <si>
    <t xml:space="preserve">Заглушка пластик круглая D57</t>
  </si>
  <si>
    <t xml:space="preserve">Заглушка пластик круглая D76</t>
  </si>
  <si>
    <t xml:space="preserve">Заглушка пластик круглая D89</t>
  </si>
  <si>
    <t xml:space="preserve">Заглушка пластик круглая D108</t>
  </si>
  <si>
    <t xml:space="preserve">Заглушка пластиковая   15*15</t>
  </si>
  <si>
    <t xml:space="preserve">Заглушка пластиковая   20*20</t>
  </si>
  <si>
    <t xml:space="preserve">Заглушка пластиковая   20*30</t>
  </si>
  <si>
    <t xml:space="preserve">Заглушка пластиковая   20*40</t>
  </si>
  <si>
    <t xml:space="preserve">Заглушка пластиковая   25*25</t>
  </si>
  <si>
    <t xml:space="preserve">Заглушка пластиковая   25*40</t>
  </si>
  <si>
    <t xml:space="preserve">Заглушка пластиковая   25*50</t>
  </si>
  <si>
    <t xml:space="preserve">Заглушка пластиковая   30*30</t>
  </si>
  <si>
    <t xml:space="preserve">Заглушка пластиковая   30*60</t>
  </si>
  <si>
    <t xml:space="preserve">Заглушка пластиковая   40*40</t>
  </si>
  <si>
    <t xml:space="preserve">Заглушка пластиковая   40*60</t>
  </si>
  <si>
    <t xml:space="preserve">Заглушка пластиковая   40*80</t>
  </si>
  <si>
    <t xml:space="preserve">Заглушка пластиковая   50*50</t>
  </si>
  <si>
    <t xml:space="preserve">Заглушка пластиковая   50*100</t>
  </si>
  <si>
    <t xml:space="preserve">Заглушка пластиковая   60*60</t>
  </si>
  <si>
    <t xml:space="preserve">Заглушка пластиковая   80*80</t>
  </si>
  <si>
    <t xml:space="preserve">Заглушка пластиковая   100*100</t>
  </si>
  <si>
    <t xml:space="preserve">Заглушка пластиковая   120*120</t>
  </si>
  <si>
    <t xml:space="preserve">Мягкая кровля, Гидроизоляция,   Рубероид,  Мастика, Праймер, Утеплители, АСЦ трубы, Шифер плоский, Цемент</t>
  </si>
  <si>
    <t xml:space="preserve">НАИМЕНОВАНИЕ,  Характеристики</t>
  </si>
  <si>
    <r>
      <rPr>
        <b val="true"/>
        <sz val="16"/>
        <color rgb="FF000000"/>
        <rFont val="Arial Cyr"/>
        <family val="0"/>
        <charset val="1"/>
      </rPr>
      <t xml:space="preserve">Цена,</t>
    </r>
    <r>
      <rPr>
        <sz val="16"/>
        <color rgb="FF000000"/>
        <rFont val="Arial Cyr"/>
        <family val="0"/>
        <charset val="1"/>
      </rPr>
      <t xml:space="preserve">   руб/ед</t>
    </r>
  </si>
  <si>
    <t xml:space="preserve">Гибкая черепица ТЕХНОНИКОЛЬ, Оптима, Соната, КОРИЧНЕВЫЙ (3м2/уп), упак</t>
  </si>
  <si>
    <t xml:space="preserve">Гибкая черепица ТЕХНОНИКОЛЬ, Оптима, Соната, КРАСНЫЙ (3м2/уп), упак</t>
  </si>
  <si>
    <t xml:space="preserve">Подкладочный ковёр для Гибкой Черепицы (15м2), рул.</t>
  </si>
  <si>
    <t xml:space="preserve">Конек/карниз Shinglas 200*1000м КОРИЧНЕВЫЙ Оптима (5м2/уп), лист</t>
  </si>
  <si>
    <t xml:space="preserve">Конек/карниз Shinglas 200*1000м КРАСНЫЙ Оптима (5м2/уп), лист</t>
  </si>
  <si>
    <t xml:space="preserve">Стеклоизол ХПП 2,5   1*10м ( 25кг)</t>
  </si>
  <si>
    <t xml:space="preserve">Стеклоизол ТПП 2,5 1*10м  (25кг)</t>
  </si>
  <si>
    <t xml:space="preserve">Стеклоизол ХКП 3,5  1*10м  (36кг)</t>
  </si>
  <si>
    <t xml:space="preserve">Стеклоизол ТКП 3,5  1*10м  (36кг)</t>
  </si>
  <si>
    <t xml:space="preserve">Линокром ХПП   1*15м</t>
  </si>
  <si>
    <t xml:space="preserve">Линокром ТПП   1*15м</t>
  </si>
  <si>
    <t xml:space="preserve">Линокром ТКП   1*10м</t>
  </si>
  <si>
    <t xml:space="preserve">Рубероид РКК-350   (ТУ)   1*10м (с посыпкой)</t>
  </si>
  <si>
    <t xml:space="preserve">Рубероид РПП-300  (ТУ)   1*15м (без посыпки)</t>
  </si>
  <si>
    <t xml:space="preserve">Мастика битумная AquaMast (18кг) фундамент</t>
  </si>
  <si>
    <t xml:space="preserve">Мастика битумная изоляционная ИМПЕРИАЛ, ведро 13л</t>
  </si>
  <si>
    <t xml:space="preserve">Праймер битумный готовый AquaMast, ведро 18л (16кг)</t>
  </si>
  <si>
    <t xml:space="preserve">Шифер плоский ЛП-НП 300*1500*8 (для грядок)</t>
  </si>
  <si>
    <t xml:space="preserve">Шифер плоский ЛП-НП 300*1500*10 (для грядок)</t>
  </si>
  <si>
    <t xml:space="preserve">Шифер плоский ЛП-НП 1000*1500*8 (НЕпрессованый)</t>
  </si>
  <si>
    <t xml:space="preserve">Шифер плоский ЛП-НП 1000*1500*10 (НЕпрессованый)</t>
  </si>
  <si>
    <t xml:space="preserve">Труба безнапорная БНТ-100  3,95 (Лато)</t>
  </si>
  <si>
    <t xml:space="preserve">Труба безнапорная БНТ-150  3,95 (Лато)</t>
  </si>
  <si>
    <r>
      <rPr>
        <sz val="14"/>
        <color rgb="FF000000"/>
        <rFont val="Arial"/>
        <family val="0"/>
        <charset val="1"/>
      </rPr>
      <t xml:space="preserve">Утеплитель Роклайт 1200х600х50 (8 плит) 0,288м</t>
    </r>
    <r>
      <rPr>
        <vertAlign val="superscript"/>
        <sz val="14"/>
        <color rgb="FF000000"/>
        <rFont val="Arial"/>
        <family val="0"/>
        <charset val="1"/>
      </rPr>
      <t xml:space="preserve">3</t>
    </r>
    <r>
      <rPr>
        <sz val="14"/>
        <color rgb="FF000000"/>
        <rFont val="Arial"/>
        <family val="0"/>
        <charset val="1"/>
      </rPr>
      <t xml:space="preserve"> / 5,76м</t>
    </r>
    <r>
      <rPr>
        <vertAlign val="superscript"/>
        <sz val="14"/>
        <color rgb="FF000000"/>
        <rFont val="Arial"/>
        <family val="0"/>
        <charset val="1"/>
      </rPr>
      <t xml:space="preserve">2</t>
    </r>
    <r>
      <rPr>
        <sz val="14"/>
        <color rgb="FF000000"/>
        <rFont val="Arial"/>
        <family val="0"/>
        <charset val="1"/>
      </rPr>
      <t xml:space="preserve">/уп</t>
    </r>
  </si>
  <si>
    <r>
      <rPr>
        <sz val="14"/>
        <color rgb="FF000000"/>
        <rFont val="Arial"/>
        <family val="0"/>
        <charset val="1"/>
      </rPr>
      <t xml:space="preserve">Утеплитель Роклайт 1200х600х100 (6 плит) 0,432м</t>
    </r>
    <r>
      <rPr>
        <vertAlign val="superscript"/>
        <sz val="14"/>
        <color rgb="FF000000"/>
        <rFont val="Arial"/>
        <family val="0"/>
        <charset val="1"/>
      </rPr>
      <t xml:space="preserve">3</t>
    </r>
    <r>
      <rPr>
        <sz val="14"/>
        <color rgb="FF000000"/>
        <rFont val="Arial"/>
        <family val="0"/>
        <charset val="1"/>
      </rPr>
      <t xml:space="preserve"> / 4,32м</t>
    </r>
    <r>
      <rPr>
        <vertAlign val="superscript"/>
        <sz val="14"/>
        <color rgb="FF000000"/>
        <rFont val="Arial"/>
        <family val="0"/>
        <charset val="1"/>
      </rPr>
      <t xml:space="preserve">2</t>
    </r>
    <r>
      <rPr>
        <sz val="14"/>
        <color rgb="FF000000"/>
        <rFont val="Arial"/>
        <family val="0"/>
        <charset val="1"/>
      </rPr>
      <t xml:space="preserve">/уп</t>
    </r>
  </si>
  <si>
    <r>
      <rPr>
        <sz val="14"/>
        <color rgb="FF000000"/>
        <rFont val="Arial"/>
        <family val="0"/>
        <charset val="1"/>
      </rPr>
      <t xml:space="preserve">Утеплитель ТехноАкустик 1200х600х50 (8 плит) 0,288м</t>
    </r>
    <r>
      <rPr>
        <vertAlign val="superscript"/>
        <sz val="14"/>
        <color rgb="FF000000"/>
        <rFont val="Arial"/>
        <family val="0"/>
        <charset val="1"/>
      </rPr>
      <t xml:space="preserve">3</t>
    </r>
    <r>
      <rPr>
        <sz val="14"/>
        <color rgb="FF000000"/>
        <rFont val="Arial"/>
        <family val="0"/>
        <charset val="1"/>
      </rPr>
      <t xml:space="preserve"> / 5,76м</t>
    </r>
    <r>
      <rPr>
        <vertAlign val="superscript"/>
        <sz val="14"/>
        <color rgb="FF000000"/>
        <rFont val="Arial"/>
        <family val="0"/>
        <charset val="1"/>
      </rPr>
      <t xml:space="preserve">2</t>
    </r>
    <r>
      <rPr>
        <sz val="14"/>
        <color rgb="FF000000"/>
        <rFont val="Arial"/>
        <family val="0"/>
        <charset val="1"/>
      </rPr>
      <t xml:space="preserve">/уп</t>
    </r>
  </si>
  <si>
    <t xml:space="preserve">Плиты XPS Теплекс 30х585х1185 (13 плит) 0,2704м3 / 9,02м2/уп</t>
  </si>
  <si>
    <r>
      <rPr>
        <sz val="14"/>
        <color rgb="FF000000"/>
        <rFont val="Arial"/>
        <family val="0"/>
        <charset val="1"/>
      </rPr>
      <t xml:space="preserve">Плиты XPS Теплекс 50х585х1185 (8 плит) 0,278м</t>
    </r>
    <r>
      <rPr>
        <vertAlign val="superscript"/>
        <sz val="14"/>
        <color rgb="FF000000"/>
        <rFont val="Arial"/>
        <family val="0"/>
        <charset val="1"/>
      </rPr>
      <t xml:space="preserve">3</t>
    </r>
    <r>
      <rPr>
        <sz val="14"/>
        <color rgb="FF000000"/>
        <rFont val="Arial"/>
        <family val="0"/>
        <charset val="1"/>
      </rPr>
      <t xml:space="preserve"> / 5,54м</t>
    </r>
    <r>
      <rPr>
        <vertAlign val="superscript"/>
        <sz val="14"/>
        <color rgb="FF000000"/>
        <rFont val="Arial"/>
        <family val="0"/>
        <charset val="1"/>
      </rPr>
      <t xml:space="preserve">2</t>
    </r>
    <r>
      <rPr>
        <sz val="14"/>
        <color rgb="FF000000"/>
        <rFont val="Arial"/>
        <family val="0"/>
        <charset val="1"/>
      </rPr>
      <t xml:space="preserve">/уп</t>
    </r>
  </si>
  <si>
    <r>
      <rPr>
        <sz val="14"/>
        <color rgb="FF000000"/>
        <rFont val="Arial"/>
        <family val="0"/>
        <charset val="1"/>
      </rPr>
      <t xml:space="preserve">Плиты XPS Теплекс 100х585х1185 (4 плиты) 0,2772м</t>
    </r>
    <r>
      <rPr>
        <vertAlign val="superscript"/>
        <sz val="14"/>
        <color rgb="FF000000"/>
        <rFont val="Arial"/>
        <family val="0"/>
        <charset val="1"/>
      </rPr>
      <t xml:space="preserve">3</t>
    </r>
    <r>
      <rPr>
        <sz val="14"/>
        <color rgb="FF000000"/>
        <rFont val="Arial"/>
        <family val="0"/>
        <charset val="1"/>
      </rPr>
      <t xml:space="preserve"> / 2,77м</t>
    </r>
    <r>
      <rPr>
        <vertAlign val="superscript"/>
        <sz val="14"/>
        <color rgb="FF000000"/>
        <rFont val="Arial"/>
        <family val="0"/>
        <charset val="1"/>
      </rPr>
      <t xml:space="preserve">2</t>
    </r>
    <r>
      <rPr>
        <sz val="14"/>
        <color rgb="FF000000"/>
        <rFont val="Arial"/>
        <family val="0"/>
        <charset val="1"/>
      </rPr>
      <t xml:space="preserve">/уп</t>
    </r>
  </si>
  <si>
    <t xml:space="preserve">Клей-пена ПЕНОПЛЭКС 750мл профессиональный</t>
  </si>
  <si>
    <t xml:space="preserve">Цемент, 40кг</t>
  </si>
  <si>
    <t xml:space="preserve">Цемент, 50кг</t>
  </si>
  <si>
    <t xml:space="preserve">   Паро-влагозащитные, диффузные плёнки (мембраны),   Фольга,  Скотч</t>
  </si>
  <si>
    <t xml:space="preserve">Пароизоляция ДАЧА "В", 30м2</t>
  </si>
  <si>
    <t xml:space="preserve">Паро-гидроизол. мембрана   Spanizol  Light   А   35м2, рул</t>
  </si>
  <si>
    <t xml:space="preserve">Паро-гидроизол. мембрана   Spanizol  Light   А   70м2, рул</t>
  </si>
  <si>
    <t xml:space="preserve">Паро-гидроизол. мембрана   Spanizol  Light   B   35м2, рул</t>
  </si>
  <si>
    <t xml:space="preserve">Паро-гидроизол. мембрана   Spanizol  Light   B   70м2, рул</t>
  </si>
  <si>
    <t xml:space="preserve">Паро-гидроизол. мембрана   Spanizol  Light   C   35м2, рул</t>
  </si>
  <si>
    <t xml:space="preserve">Паро-гидроизол. мембрана   Spanizol  Light   C   70м2, рул</t>
  </si>
  <si>
    <t xml:space="preserve">Паро-гидроизол. мембрана   Spanizol  Light   D   35м2, рул</t>
  </si>
  <si>
    <t xml:space="preserve">Паро-гидроизол. мембрана   Spanizol  Light   D   70м2, рул</t>
  </si>
  <si>
    <t xml:space="preserve">Паро-гидроизол. мембрана   Spanizol  Premium   А   35м2, рул</t>
  </si>
  <si>
    <t xml:space="preserve">Паро-гидроизол. мембрана   Spanizol  Premium   А   70м2, рул</t>
  </si>
  <si>
    <t xml:space="preserve">Паро-гидроизол. мембрана   Spanizol  Premium   B   35м2, рул</t>
  </si>
  <si>
    <t xml:space="preserve">Паро-гидроизол. мембрана   Spanizol  Premium   B   70м2, рул</t>
  </si>
  <si>
    <t xml:space="preserve">Паро-гидроизол. мембрана   Spanizol  Premium   C   35м2, рул</t>
  </si>
  <si>
    <t xml:space="preserve">Паро-гидроизол. мембрана   Spanizol  Premium   C   70м2, рул</t>
  </si>
  <si>
    <t xml:space="preserve">Паро-гидроизол. мембрана   Spanizol  Premium   D   35м2, рул</t>
  </si>
  <si>
    <t xml:space="preserve">Паро-гидроизол. мембрана   Spanizol  Premium   D   70м2, рул</t>
  </si>
  <si>
    <t xml:space="preserve">Диффузионная  мембрана   Spanizol  Premium   AM   35м2, рул</t>
  </si>
  <si>
    <t xml:space="preserve">Диффузионная  мембрана   Spanizol  Premium   AM   70м2, рул</t>
  </si>
  <si>
    <t xml:space="preserve">Крафт-бумага SPANIZOL  LB  1х12м  (130 г/м2), рул</t>
  </si>
  <si>
    <t xml:space="preserve">Крафт-бумага SPANIZOL  LB  1х30м  (130 г/м2), рул</t>
  </si>
  <si>
    <t xml:space="preserve">ФОЛЬГА Алюминиевая  Spanizol  1х6м   (50мкм)   (СТЕНЫ, ПОЛ), рул</t>
  </si>
  <si>
    <t xml:space="preserve">ФОЛЬГА Алюминиевая  Spanizol  1х10м (50мкм)   (СТЕНЫ, ПОЛ), рул</t>
  </si>
  <si>
    <t xml:space="preserve">ФОЛЬГА Алюминиевая  Spanizol  1х6м   (100мкм) (ПОТОЛОК), рул</t>
  </si>
  <si>
    <t xml:space="preserve">ФОЛЬГА Алюминиевая  Spanizol  1х10м (100мкм) (ПОТОЛОК), рул</t>
  </si>
  <si>
    <t xml:space="preserve">СКОТЧ Металлизированный  80мкр  (50ммх48м), шт</t>
  </si>
  <si>
    <t xml:space="preserve">ГЕОТЕКСТИЛЬ   1,6х25м  (40 гр/м2)   40м2, рул</t>
  </si>
  <si>
    <t xml:space="preserve">ГЕОТЕКСТИЛЬ   1,6х50м  (40 гр/м2)   80м2, рул</t>
  </si>
  <si>
    <t xml:space="preserve">ГЕОТЕКСТИЛЬ   1,6х25м  (80 гр/м2)   40м2, рул</t>
  </si>
  <si>
    <t xml:space="preserve">ГЕОТЕКСТИЛЬ   1,6х50м  (80 гр/м2)   80м2, рул</t>
  </si>
  <si>
    <t xml:space="preserve">ГЕОТЕКСТИЛЬ   1,6х10м  (150 гр/м2)   16м2, рул</t>
  </si>
  <si>
    <t xml:space="preserve">ГЕОТЕКСТИЛЬ   1,6х25м  (150 гр/м2)   40м2, рул</t>
  </si>
  <si>
    <t xml:space="preserve">ГЕОТЕКСТИЛЬ   1,6х50м  (150 гр/м2)   80м2, рул</t>
  </si>
  <si>
    <t xml:space="preserve">ГЕОТЕКСТИЛЬ   2,1х10м  (200 гр/м2)   21м2, рул</t>
  </si>
  <si>
    <t xml:space="preserve">ГЕОТЕКСТИЛЬ   1,6х25м  (200 гр/м2)   40м2, рул</t>
  </si>
  <si>
    <t xml:space="preserve">ГЕОТЕКСТИЛЬ   1,6х50м  (200 гр/м2)   80м2, рул</t>
  </si>
  <si>
    <t xml:space="preserve">ГЕОТЕКСТИЛЬ   2,1х50м  (200 гр/м2)   105м2, рул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</si>
</sst>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"/>
    <numFmt numFmtId="166" formatCode="General"/>
    <numFmt numFmtId="167" formatCode="d\ mmmm\ yyyy&quot; г.&quot;"/>
    <numFmt numFmtId="168" formatCode="yyyy/mm"/>
    <numFmt numFmtId="169" formatCode="0.00"/>
    <numFmt numFmtId="170" formatCode="0\ %"/>
    <numFmt numFmtId="171" formatCode="#,##0"/>
    <numFmt numFmtId="172" formatCode="yyyy/m"/>
  </numFmts>
  <fonts count="99">
    <font>
      <sz val="10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 Cyr"/>
      <family val="0"/>
      <charset val="1"/>
    </font>
    <font>
      <sz val="24"/>
      <color rgb="FF000000"/>
      <name val="Arial Cyr"/>
      <family val="0"/>
      <charset val="1"/>
    </font>
    <font>
      <sz val="20"/>
      <color rgb="FF000000"/>
      <name val="arial"/>
      <family val="0"/>
      <charset val="1"/>
    </font>
    <font>
      <sz val="14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20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16"/>
      <color rgb="FF000000"/>
      <name val="Calibri"/>
      <family val="0"/>
      <charset val="1"/>
    </font>
    <font>
      <i val="true"/>
      <sz val="28"/>
      <color rgb="FF000000"/>
      <name val="Arial Black"/>
      <family val="0"/>
      <charset val="1"/>
    </font>
    <font>
      <b val="true"/>
      <sz val="20"/>
      <color rgb="FF000000"/>
      <name val="Arial Cyr"/>
      <family val="0"/>
      <charset val="1"/>
    </font>
    <font>
      <sz val="20"/>
      <color rgb="FF000000"/>
      <name val="Arial Cyr"/>
      <family val="0"/>
      <charset val="1"/>
    </font>
    <font>
      <sz val="18"/>
      <color rgb="FF000000"/>
      <name val="arial"/>
      <family val="0"/>
      <charset val="1"/>
    </font>
    <font>
      <b val="true"/>
      <i val="true"/>
      <sz val="28"/>
      <color rgb="FF000000"/>
      <name val="Arial"/>
      <family val="0"/>
      <charset val="1"/>
    </font>
    <font>
      <sz val="16"/>
      <color rgb="FF000000"/>
      <name val="Arial"/>
      <family val="0"/>
      <charset val="1"/>
    </font>
    <font>
      <sz val="20"/>
      <color rgb="FF000000"/>
      <name val="Arial"/>
      <family val="0"/>
      <charset val="1"/>
    </font>
    <font>
      <b val="true"/>
      <sz val="16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8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i val="true"/>
      <sz val="20"/>
      <color rgb="FF000000"/>
      <name val="Arial Black"/>
      <family val="0"/>
      <charset val="1"/>
    </font>
    <font>
      <i val="true"/>
      <sz val="29"/>
      <color rgb="FF000000"/>
      <name val="Arial Black"/>
      <family val="0"/>
      <charset val="1"/>
    </font>
    <font>
      <b val="true"/>
      <sz val="19"/>
      <color rgb="FF2C2D2E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19"/>
      <color rgb="FF2C2D2E"/>
      <name val="Arial, Tahoma, Verdana, sans-se"/>
      <family val="0"/>
      <charset val="1"/>
    </font>
    <font>
      <sz val="13"/>
      <color rgb="FF2C2D2E"/>
      <name val="Arial, Tahoma, Verdana, sans-se"/>
      <family val="0"/>
      <charset val="1"/>
    </font>
    <font>
      <sz val="19"/>
      <color rgb="FF2C2D2E"/>
      <name val="Arial"/>
      <family val="0"/>
      <charset val="1"/>
    </font>
    <font>
      <b val="true"/>
      <sz val="21"/>
      <color rgb="FF000000"/>
      <name val="arial"/>
      <family val="0"/>
      <charset val="1"/>
    </font>
    <font>
      <sz val="18"/>
      <color rgb="FF000000"/>
      <name val="Calibri"/>
      <family val="0"/>
      <charset val="1"/>
    </font>
    <font>
      <i val="true"/>
      <sz val="22"/>
      <color rgb="FF000000"/>
      <name val="Arial Black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 Cyr"/>
      <family val="0"/>
      <charset val="1"/>
    </font>
    <font>
      <sz val="8"/>
      <color rgb="FF000000"/>
      <name val="arial"/>
      <family val="0"/>
      <charset val="1"/>
    </font>
    <font>
      <sz val="28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sz val="16"/>
      <color rgb="FF000000"/>
      <name val="arial"/>
      <family val="0"/>
      <charset val="1"/>
    </font>
    <font>
      <sz val="22"/>
      <color rgb="FF000000"/>
      <name val="arial"/>
      <family val="0"/>
      <charset val="1"/>
    </font>
    <font>
      <i val="true"/>
      <sz val="18"/>
      <color rgb="FF000000"/>
      <name val="Arial Black"/>
      <family val="0"/>
      <charset val="1"/>
    </font>
    <font>
      <sz val="11"/>
      <name val="Cambria"/>
      <family val="0"/>
      <charset val="1"/>
    </font>
    <font>
      <b val="true"/>
      <sz val="22"/>
      <color rgb="FF000000"/>
      <name val="arial"/>
      <family val="0"/>
      <charset val="1"/>
    </font>
    <font>
      <sz val="13"/>
      <color rgb="FF000000"/>
      <name val="arial"/>
      <family val="0"/>
      <charset val="1"/>
    </font>
    <font>
      <sz val="18"/>
      <color rgb="FF000000"/>
      <name val="Arial Cyr"/>
      <family val="0"/>
      <charset val="1"/>
    </font>
    <font>
      <b val="true"/>
      <sz val="16"/>
      <color rgb="FF000000"/>
      <name val="Arial Cyr"/>
      <family val="0"/>
      <charset val="1"/>
    </font>
    <font>
      <sz val="17"/>
      <color rgb="FF000000"/>
      <name val="arial"/>
      <family val="0"/>
      <charset val="1"/>
    </font>
    <font>
      <b val="true"/>
      <sz val="14"/>
      <color rgb="FF000000"/>
      <name val="Arial Cyr"/>
      <family val="0"/>
      <charset val="1"/>
    </font>
    <font>
      <b val="true"/>
      <sz val="10"/>
      <color rgb="FF000000"/>
      <name val="Arial Cyr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24"/>
      <color rgb="FF000000"/>
      <name val="arial"/>
      <family val="0"/>
      <charset val="1"/>
    </font>
    <font>
      <sz val="24"/>
      <color rgb="FF000000"/>
      <name val="Arial"/>
      <family val="0"/>
      <charset val="1"/>
    </font>
    <font>
      <sz val="14"/>
      <color rgb="FF000000"/>
      <name val="Arial"/>
      <family val="0"/>
      <charset val="1"/>
    </font>
    <font>
      <b val="true"/>
      <sz val="12"/>
      <color rgb="FF000000"/>
      <name val="Arial Cyr"/>
      <family val="0"/>
      <charset val="1"/>
    </font>
    <font>
      <i val="true"/>
      <sz val="16"/>
      <color rgb="FF000000"/>
      <name val="Arial Black"/>
      <family val="0"/>
      <charset val="1"/>
    </font>
    <font>
      <i val="true"/>
      <sz val="24"/>
      <color rgb="FF000000"/>
      <name val="Arial Black"/>
      <family val="0"/>
      <charset val="1"/>
    </font>
    <font>
      <sz val="11"/>
      <color rgb="FF000000"/>
      <name val="Arial Cyr"/>
      <family val="0"/>
      <charset val="1"/>
    </font>
    <font>
      <b val="true"/>
      <sz val="13"/>
      <color rgb="FF000000"/>
      <name val="Arial Cyr"/>
      <family val="0"/>
      <charset val="1"/>
    </font>
    <font>
      <sz val="13"/>
      <color rgb="FF000000"/>
      <name val="Arial Cyr"/>
      <family val="0"/>
      <charset val="1"/>
    </font>
    <font>
      <sz val="16"/>
      <color rgb="FF000000"/>
      <name val="Arial Cyr"/>
      <family val="0"/>
      <charset val="1"/>
    </font>
    <font>
      <sz val="14"/>
      <color rgb="FF000000"/>
      <name val="Arial Cyr"/>
      <family val="0"/>
      <charset val="1"/>
    </font>
    <font>
      <sz val="18"/>
      <color rgb="FFFF0000"/>
      <name val="arial"/>
      <family val="0"/>
      <charset val="1"/>
    </font>
    <font>
      <sz val="14"/>
      <name val="Cambria"/>
      <family val="0"/>
      <charset val="1"/>
    </font>
    <font>
      <sz val="17"/>
      <color rgb="FF000000"/>
      <name val="Calibri"/>
      <family val="0"/>
      <charset val="1"/>
    </font>
    <font>
      <b val="true"/>
      <sz val="11"/>
      <color rgb="FF000000"/>
      <name val="Arial Cyr"/>
      <family val="0"/>
      <charset val="1"/>
    </font>
    <font>
      <sz val="24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26"/>
      <color rgb="FF000000"/>
      <name val="Arial"/>
      <family val="0"/>
      <charset val="1"/>
    </font>
    <font>
      <sz val="21"/>
      <color rgb="FF000000"/>
      <name val="arial"/>
      <family val="0"/>
      <charset val="1"/>
    </font>
    <font>
      <sz val="27"/>
      <color rgb="FF000000"/>
      <name val="Arial"/>
      <family val="0"/>
      <charset val="1"/>
    </font>
    <font>
      <sz val="19"/>
      <color rgb="FF000000"/>
      <name val="arial"/>
      <family val="0"/>
      <charset val="1"/>
    </font>
    <font>
      <sz val="19"/>
      <color rgb="FF000000"/>
      <name val="Arial"/>
      <family val="0"/>
      <charset val="1"/>
    </font>
    <font>
      <sz val="26"/>
      <color rgb="FF000000"/>
      <name val="arial"/>
      <family val="0"/>
      <charset val="1"/>
    </font>
    <font>
      <i val="true"/>
      <sz val="16"/>
      <color rgb="FF000000"/>
      <name val="arial"/>
      <family val="0"/>
      <charset val="1"/>
    </font>
    <font>
      <i val="true"/>
      <sz val="20"/>
      <color rgb="FF000000"/>
      <name val="arial"/>
      <family val="0"/>
      <charset val="1"/>
    </font>
    <font>
      <i val="true"/>
      <sz val="18"/>
      <color rgb="FF000000"/>
      <name val="arial"/>
      <family val="0"/>
      <charset val="1"/>
    </font>
    <font>
      <sz val="28"/>
      <color rgb="FF000000"/>
      <name val="Arial"/>
      <family val="0"/>
      <charset val="1"/>
    </font>
    <font>
      <sz val="30"/>
      <color rgb="FF000000"/>
      <name val="Arial"/>
      <family val="0"/>
      <charset val="1"/>
    </font>
    <font>
      <sz val="22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sz val="19"/>
      <color rgb="FFFF0000"/>
      <name val="arial"/>
      <family val="0"/>
      <charset val="1"/>
    </font>
    <font>
      <i val="true"/>
      <sz val="25"/>
      <color rgb="FF000000"/>
      <name val="Arial Black"/>
      <family val="0"/>
      <charset val="1"/>
    </font>
    <font>
      <i val="true"/>
      <sz val="12"/>
      <color rgb="FF000000"/>
      <name val="Arial Black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6"/>
      <color rgb="FF000000"/>
      <name val="arial"/>
      <family val="0"/>
      <charset val="1"/>
    </font>
    <font>
      <sz val="15"/>
      <color rgb="FF000000"/>
      <name val="Arial"/>
      <family val="0"/>
      <charset val="1"/>
    </font>
    <font>
      <sz val="27"/>
      <color rgb="FF000000"/>
      <name val="Arial Cyr"/>
      <family val="0"/>
      <charset val="1"/>
    </font>
    <font>
      <u val="single"/>
      <sz val="16"/>
      <color rgb="FF000000"/>
      <name val="Arial"/>
      <family val="0"/>
      <charset val="1"/>
    </font>
    <font>
      <u val="single"/>
      <sz val="16"/>
      <color rgb="FF000000"/>
      <name val="arial"/>
      <family val="0"/>
      <charset val="1"/>
    </font>
    <font>
      <b val="true"/>
      <i val="true"/>
      <sz val="25"/>
      <color rgb="FF000000"/>
      <name val="Arial Black"/>
      <family val="0"/>
      <charset val="1"/>
    </font>
    <font>
      <b val="true"/>
      <i val="true"/>
      <sz val="19"/>
      <color rgb="FF000000"/>
      <name val="Arial Black"/>
      <family val="0"/>
      <charset val="1"/>
    </font>
    <font>
      <vertAlign val="superscript"/>
      <sz val="14"/>
      <color rgb="FF000000"/>
      <name val="Arial"/>
      <family val="0"/>
      <charset val="1"/>
    </font>
    <font>
      <sz val="11"/>
      <color rgb="FFFF0000"/>
      <name val="Arial"/>
      <family val="0"/>
      <charset val="1"/>
    </font>
  </fonts>
  <fills count="22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00"/>
        <bgColor rgb="FFFCF305"/>
      </patternFill>
    </fill>
    <fill>
      <patternFill patternType="solid">
        <fgColor rgb="FF1FB714"/>
        <bgColor rgb="FF008000"/>
      </patternFill>
    </fill>
    <fill>
      <patternFill patternType="solid">
        <fgColor rgb="FFB7B7B7"/>
        <bgColor rgb="FFA2BD90"/>
      </patternFill>
    </fill>
    <fill>
      <patternFill patternType="solid">
        <fgColor rgb="FF3D85C6"/>
        <bgColor rgb="FF4BACC6"/>
      </patternFill>
    </fill>
    <fill>
      <patternFill patternType="solid">
        <fgColor rgb="FFB45F06"/>
        <bgColor rgb="FFFF6600"/>
      </patternFill>
    </fill>
    <fill>
      <patternFill patternType="solid">
        <fgColor rgb="FFFCF305"/>
        <bgColor rgb="FFFFFF00"/>
      </patternFill>
    </fill>
    <fill>
      <patternFill patternType="solid">
        <fgColor rgb="FFFFFFFF"/>
        <bgColor rgb="FFF2F2F2"/>
      </patternFill>
    </fill>
    <fill>
      <patternFill patternType="solid">
        <fgColor rgb="FFC6DAF1"/>
        <bgColor rgb="FFD8D8D8"/>
      </patternFill>
    </fill>
    <fill>
      <patternFill patternType="solid">
        <fgColor rgb="FFCCFF33"/>
        <bgColor rgb="FFFCF305"/>
      </patternFill>
    </fill>
    <fill>
      <patternFill patternType="solid">
        <fgColor rgb="FFCCFFFF"/>
        <bgColor rgb="FFF2F2F2"/>
      </patternFill>
    </fill>
    <fill>
      <patternFill patternType="solid">
        <fgColor rgb="FFA2BD90"/>
        <bgColor rgb="FFB7B7B7"/>
      </patternFill>
    </fill>
    <fill>
      <patternFill patternType="solid">
        <fgColor rgb="FF77933C"/>
        <bgColor rgb="FF808080"/>
      </patternFill>
    </fill>
    <fill>
      <patternFill patternType="solid">
        <fgColor rgb="FF8CB3E4"/>
        <bgColor rgb="FF9999FF"/>
      </patternFill>
    </fill>
    <fill>
      <patternFill patternType="solid">
        <fgColor rgb="FF99CC00"/>
        <bgColor rgb="FFA2BD90"/>
      </patternFill>
    </fill>
    <fill>
      <patternFill patternType="solid">
        <fgColor rgb="FF4BACC6"/>
        <bgColor rgb="FF3D85C6"/>
      </patternFill>
    </fill>
    <fill>
      <patternFill patternType="solid">
        <fgColor rgb="FFD8D8D8"/>
        <bgColor rgb="FFE5E0EC"/>
      </patternFill>
    </fill>
    <fill>
      <patternFill patternType="solid">
        <fgColor rgb="FFE5E0EC"/>
        <bgColor rgb="FFD8D8D8"/>
      </patternFill>
    </fill>
    <fill>
      <patternFill patternType="solid">
        <fgColor rgb="FFF2F2F2"/>
        <bgColor rgb="FFFDEADA"/>
      </patternFill>
    </fill>
    <fill>
      <patternFill patternType="solid">
        <fgColor rgb="FFFDEADA"/>
        <bgColor rgb="FFF2F2F2"/>
      </patternFill>
    </fill>
  </fills>
  <borders count="188">
    <border diagonalUp="false" diagonalDown="false">
      <left/>
      <right/>
      <top/>
      <bottom/>
      <diagonal/>
    </border>
    <border diagonalUp="false" diagonalDown="false">
      <left style="thick"/>
      <right/>
      <top style="thick"/>
      <bottom style="thin"/>
      <diagonal/>
    </border>
    <border diagonalUp="false" diagonalDown="false">
      <left/>
      <right/>
      <top style="thick"/>
      <bottom style="thin"/>
      <diagonal/>
    </border>
    <border diagonalUp="false" diagonalDown="false">
      <left/>
      <right style="medium"/>
      <top style="thick"/>
      <bottom/>
      <diagonal/>
    </border>
    <border diagonalUp="false" diagonalDown="false">
      <left style="thick"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thick"/>
      <right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ck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ck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thick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ck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ck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ck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ck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ck"/>
      <top style="thin"/>
      <bottom style="thin"/>
      <diagonal/>
    </border>
    <border diagonalUp="false" diagonalDown="false">
      <left style="medium"/>
      <right style="thick"/>
      <top style="thin"/>
      <bottom/>
      <diagonal/>
    </border>
    <border diagonalUp="false" diagonalDown="false">
      <left style="medium"/>
      <right style="thick"/>
      <top style="medium"/>
      <bottom style="thin"/>
      <diagonal/>
    </border>
    <border diagonalUp="false" diagonalDown="false">
      <left style="medium"/>
      <right style="thick"/>
      <top style="thin"/>
      <bottom style="medium"/>
      <diagonal/>
    </border>
    <border diagonalUp="false" diagonalDown="false">
      <left style="medium"/>
      <right style="thick"/>
      <top/>
      <bottom style="thin"/>
      <diagonal/>
    </border>
    <border diagonalUp="false" diagonalDown="false">
      <left style="medium"/>
      <right style="thick"/>
      <top/>
      <bottom/>
      <diagonal/>
    </border>
    <border diagonalUp="false" diagonalDown="false">
      <left style="medium"/>
      <right style="thick"/>
      <top style="medium"/>
      <bottom/>
      <diagonal/>
    </border>
    <border diagonalUp="false" diagonalDown="false">
      <left style="thick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ck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/>
      <top style="thin"/>
      <bottom style="thick"/>
      <diagonal/>
    </border>
    <border diagonalUp="false" diagonalDown="false">
      <left style="thin"/>
      <right style="medium"/>
      <top style="thin"/>
      <bottom style="thick"/>
      <diagonal/>
    </border>
    <border diagonalUp="false" diagonalDown="false">
      <left/>
      <right style="thick"/>
      <top style="thick"/>
      <bottom/>
      <diagonal/>
    </border>
    <border diagonalUp="false" diagonalDown="false">
      <left/>
      <right style="thick"/>
      <top style="thin"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ck"/>
      <top style="medium"/>
      <bottom style="thin"/>
      <diagonal/>
    </border>
    <border diagonalUp="false" diagonalDown="false">
      <left style="thin"/>
      <right style="thick"/>
      <top style="thin"/>
      <bottom style="medium"/>
      <diagonal/>
    </border>
    <border diagonalUp="false" diagonalDown="false">
      <left style="thick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 style="thin"/>
      <top/>
      <bottom style="medium"/>
      <diagonal/>
    </border>
    <border diagonalUp="false" diagonalDown="false">
      <left style="thick"/>
      <right style="thin"/>
      <top style="medium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 style="thin"/>
      <top style="medium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thin"/>
      <right style="thick"/>
      <top style="medium"/>
      <bottom style="medium"/>
      <diagonal/>
    </border>
    <border diagonalUp="false" diagonalDown="false">
      <left style="thin"/>
      <right style="thick"/>
      <top style="thin"/>
      <bottom/>
      <diagonal/>
    </border>
    <border diagonalUp="false" diagonalDown="false">
      <left style="thin"/>
      <right style="thick"/>
      <top style="medium"/>
      <bottom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/>
      <right/>
      <top style="thick"/>
      <bottom style="medium"/>
      <diagonal/>
    </border>
    <border diagonalUp="false" diagonalDown="false">
      <left style="thin"/>
      <right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n"/>
      <right style="thick"/>
      <top/>
      <bottom style="medium"/>
      <diagonal/>
    </border>
    <border diagonalUp="false" diagonalDown="false">
      <left/>
      <right style="thick"/>
      <top style="thin"/>
      <bottom style="thin"/>
      <diagonal/>
    </border>
    <border diagonalUp="false" diagonalDown="false">
      <left style="thin"/>
      <right/>
      <top style="medium"/>
      <bottom/>
      <diagonal/>
    </border>
    <border diagonalUp="false" diagonalDown="false">
      <left/>
      <right style="thick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ck"/>
      <right style="thick"/>
      <top/>
      <bottom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 style="thick"/>
      <top style="thin"/>
      <bottom/>
      <diagonal/>
    </border>
    <border diagonalUp="false" diagonalDown="false">
      <left style="thick"/>
      <right style="thick"/>
      <top/>
      <bottom style="thin"/>
      <diagonal/>
    </border>
    <border diagonalUp="false" diagonalDown="false">
      <left style="thick"/>
      <right/>
      <top/>
      <bottom style="medium"/>
      <diagonal/>
    </border>
    <border diagonalUp="false" diagonalDown="false">
      <left/>
      <right style="thick"/>
      <top style="medium"/>
      <bottom style="thin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ck"/>
      <right/>
      <top style="thick"/>
      <bottom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/>
      <top style="medium"/>
      <bottom style="hair"/>
      <diagonal/>
    </border>
    <border diagonalUp="false" diagonalDown="false">
      <left/>
      <right style="thick"/>
      <top style="medium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 style="hair"/>
      <bottom style="hair"/>
      <diagonal/>
    </border>
    <border diagonalUp="false" diagonalDown="false">
      <left/>
      <right style="thick"/>
      <top style="hair"/>
      <bottom style="hair"/>
      <diagonal/>
    </border>
    <border diagonalUp="false" diagonalDown="false">
      <left style="thin"/>
      <right style="thin"/>
      <top style="hair"/>
      <bottom/>
      <diagonal/>
    </border>
    <border diagonalUp="false" diagonalDown="false">
      <left style="medium"/>
      <right style="thick"/>
      <top style="hair"/>
      <bottom style="dotted"/>
      <diagonal/>
    </border>
    <border diagonalUp="false" diagonalDown="false">
      <left style="thin"/>
      <right style="thin"/>
      <top style="dotted"/>
      <bottom/>
      <diagonal/>
    </border>
    <border diagonalUp="false" diagonalDown="false">
      <left style="medium"/>
      <right/>
      <top style="dotted"/>
      <bottom style="hair"/>
      <diagonal/>
    </border>
    <border diagonalUp="false" diagonalDown="false">
      <left/>
      <right style="thick"/>
      <top style="dotted"/>
      <bottom style="hair"/>
      <diagonal/>
    </border>
    <border diagonalUp="false" diagonalDown="false">
      <left style="thin"/>
      <right style="thin"/>
      <top style="hair"/>
      <bottom style="medium"/>
      <diagonal/>
    </border>
    <border diagonalUp="false" diagonalDown="false">
      <left style="medium"/>
      <right/>
      <top style="hair"/>
      <bottom style="medium"/>
      <diagonal/>
    </border>
    <border diagonalUp="false" diagonalDown="false">
      <left/>
      <right style="thick"/>
      <top style="hair"/>
      <bottom style="medium"/>
      <diagonal/>
    </border>
    <border diagonalUp="false" diagonalDown="false">
      <left style="thin"/>
      <right style="thin"/>
      <top style="medium"/>
      <bottom style="dotted"/>
      <diagonal/>
    </border>
    <border diagonalUp="false" diagonalDown="false">
      <left style="thin"/>
      <right style="thin"/>
      <top style="hair"/>
      <bottom style="dotted"/>
      <diagonal/>
    </border>
    <border diagonalUp="false" diagonalDown="false">
      <left style="medium"/>
      <right/>
      <top style="hair"/>
      <bottom style="dotted"/>
      <diagonal/>
    </border>
    <border diagonalUp="false" diagonalDown="false">
      <left/>
      <right style="thick"/>
      <top style="hair"/>
      <bottom style="dotted"/>
      <diagonal/>
    </border>
    <border diagonalUp="false" diagonalDown="false">
      <left style="medium"/>
      <right/>
      <top style="hair"/>
      <bottom/>
      <diagonal/>
    </border>
    <border diagonalUp="false" diagonalDown="false">
      <left/>
      <right style="thick"/>
      <top style="hair"/>
      <bottom/>
      <diagonal/>
    </border>
    <border diagonalUp="false" diagonalDown="false">
      <left style="medium"/>
      <right/>
      <top style="thick"/>
      <bottom style="medium"/>
      <diagonal/>
    </border>
    <border diagonalUp="false" diagonalDown="false">
      <left style="thin"/>
      <right style="thin"/>
      <top style="medium"/>
      <bottom style="hair"/>
      <diagonal/>
    </border>
    <border diagonalUp="false" diagonalDown="false">
      <left style="medium"/>
      <right style="thick"/>
      <top style="medium"/>
      <bottom style="hair"/>
      <diagonal/>
    </border>
    <border diagonalUp="false" diagonalDown="false">
      <left style="medium"/>
      <right style="thick"/>
      <top style="hair"/>
      <bottom style="hair"/>
      <diagonal/>
    </border>
    <border diagonalUp="false" diagonalDown="false">
      <left style="medium"/>
      <right style="thick"/>
      <top style="hair"/>
      <bottom/>
      <diagonal/>
    </border>
    <border diagonalUp="false" diagonalDown="false">
      <left style="medium"/>
      <right style="thick"/>
      <top style="hair"/>
      <bottom style="medium"/>
      <diagonal/>
    </border>
    <border diagonalUp="false" diagonalDown="false">
      <left style="medium"/>
      <right style="thick"/>
      <top/>
      <bottom style="hair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ck"/>
      <right style="medium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ck"/>
      <right style="medium"/>
      <top/>
      <bottom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ck"/>
      <right style="medium"/>
      <top style="medium"/>
      <bottom style="thick"/>
      <diagonal/>
    </border>
    <border diagonalUp="false" diagonalDown="false">
      <left style="medium"/>
      <right style="thin"/>
      <top style="medium"/>
      <bottom style="thick"/>
      <diagonal/>
    </border>
    <border diagonalUp="false" diagonalDown="false">
      <left style="medium"/>
      <right style="thick"/>
      <top style="thin"/>
      <bottom style="thick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 style="medium"/>
      <bottom style="dotted"/>
      <diagonal/>
    </border>
    <border diagonalUp="false" diagonalDown="false">
      <left style="medium"/>
      <right style="thick"/>
      <top style="medium"/>
      <bottom style="dotted"/>
      <diagonal/>
    </border>
    <border diagonalUp="false" diagonalDown="false">
      <left style="thick"/>
      <right style="medium"/>
      <top style="dotted"/>
      <bottom style="dotted"/>
      <diagonal/>
    </border>
    <border diagonalUp="false" diagonalDown="false">
      <left style="thin"/>
      <right style="thick"/>
      <top style="dotted"/>
      <bottom style="dotted"/>
      <diagonal/>
    </border>
    <border diagonalUp="false" diagonalDown="false">
      <left style="thick"/>
      <right style="medium"/>
      <top style="dotted"/>
      <bottom/>
      <diagonal/>
    </border>
    <border diagonalUp="false" diagonalDown="false">
      <left style="thin"/>
      <right style="thick"/>
      <top style="dotted"/>
      <bottom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/>
      <top style="medium"/>
      <bottom style="dotted"/>
      <diagonal/>
    </border>
    <border diagonalUp="false" diagonalDown="false">
      <left/>
      <right/>
      <top style="medium"/>
      <bottom style="dotted"/>
      <diagonal/>
    </border>
    <border diagonalUp="false" diagonalDown="false">
      <left/>
      <right style="medium"/>
      <top style="medium"/>
      <bottom style="dotted"/>
      <diagonal/>
    </border>
    <border diagonalUp="false" diagonalDown="false">
      <left style="thin"/>
      <right/>
      <top style="dotted"/>
      <bottom style="dotted"/>
      <diagonal/>
    </border>
    <border diagonalUp="false" diagonalDown="false">
      <left/>
      <right/>
      <top style="dotted"/>
      <bottom style="dotted"/>
      <diagonal/>
    </border>
    <border diagonalUp="false" diagonalDown="false">
      <left/>
      <right style="medium"/>
      <top style="dotted"/>
      <bottom style="dotted"/>
      <diagonal/>
    </border>
    <border diagonalUp="false" diagonalDown="false">
      <left style="medium"/>
      <right style="thick"/>
      <top style="dotted"/>
      <bottom style="dotted"/>
      <diagonal/>
    </border>
    <border diagonalUp="false" diagonalDown="false">
      <left style="thin"/>
      <right/>
      <top style="dotted"/>
      <bottom/>
      <diagonal/>
    </border>
    <border diagonalUp="false" diagonalDown="false">
      <left/>
      <right/>
      <top style="dotted"/>
      <bottom/>
      <diagonal/>
    </border>
    <border diagonalUp="false" diagonalDown="false">
      <left/>
      <right style="medium"/>
      <top style="dotted"/>
      <bottom/>
      <diagonal/>
    </border>
    <border diagonalUp="false" diagonalDown="false">
      <left style="medium"/>
      <right style="thick"/>
      <top style="dotted"/>
      <bottom style="medium"/>
      <diagonal/>
    </border>
    <border diagonalUp="false" diagonalDown="false">
      <left style="thin"/>
      <right/>
      <top style="dotted"/>
      <bottom style="thin"/>
      <diagonal/>
    </border>
    <border diagonalUp="false" diagonalDown="false">
      <left/>
      <right/>
      <top style="dotted"/>
      <bottom style="thin"/>
      <diagonal/>
    </border>
    <border diagonalUp="false" diagonalDown="false">
      <left/>
      <right style="medium"/>
      <top style="dotted"/>
      <bottom style="thin"/>
      <diagonal/>
    </border>
    <border diagonalUp="false" diagonalDown="false">
      <left style="medium"/>
      <right style="thick"/>
      <top style="dotted"/>
      <bottom/>
      <diagonal/>
    </border>
    <border diagonalUp="false" diagonalDown="false">
      <left style="thin"/>
      <right/>
      <top style="dotted"/>
      <bottom style="medium"/>
      <diagonal/>
    </border>
    <border diagonalUp="false" diagonalDown="false">
      <left style="medium"/>
      <right/>
      <top style="medium"/>
      <bottom style="dotted"/>
      <diagonal/>
    </border>
    <border diagonalUp="false" diagonalDown="false">
      <left/>
      <right style="thick"/>
      <top style="medium"/>
      <bottom style="dotted"/>
      <diagonal/>
    </border>
    <border diagonalUp="false" diagonalDown="false">
      <left style="medium"/>
      <right/>
      <top style="dotted"/>
      <bottom/>
      <diagonal/>
    </border>
    <border diagonalUp="false" diagonalDown="false">
      <left/>
      <right style="thick"/>
      <top style="dotted"/>
      <bottom/>
      <diagonal/>
    </border>
    <border diagonalUp="false" diagonalDown="false">
      <left style="thin"/>
      <right style="thin"/>
      <top style="dotted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ck"/>
      <right/>
      <top style="thin"/>
      <bottom style="thick"/>
      <diagonal/>
    </border>
    <border diagonalUp="false" diagonalDown="false">
      <left/>
      <right style="thin"/>
      <top style="thin"/>
      <bottom style="thick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dotted"/>
      <bottom style="thin"/>
      <diagonal/>
    </border>
    <border diagonalUp="false" diagonalDown="false">
      <left style="thin"/>
      <right style="thin"/>
      <top/>
      <bottom style="dotted"/>
      <diagonal/>
    </border>
    <border diagonalUp="false" diagonalDown="false">
      <left/>
      <right/>
      <top/>
      <bottom style="dotted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/>
      <top style="thin"/>
      <bottom style="dotted"/>
      <diagonal/>
    </border>
    <border diagonalUp="false" diagonalDown="false">
      <left/>
      <right/>
      <top style="thin"/>
      <bottom style="dotted"/>
      <diagonal/>
    </border>
    <border diagonalUp="false" diagonalDown="false">
      <left style="thin"/>
      <right style="thin"/>
      <top style="thin"/>
      <bottom style="dotted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3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3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3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3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4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4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4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4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5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5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5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5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5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6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6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6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6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6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7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7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7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7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7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7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7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7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3" borderId="2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9" fillId="3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3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3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3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9" fillId="3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5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5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5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6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6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6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6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9" fillId="6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7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7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7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7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7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7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7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7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9" fillId="7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9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3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3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5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5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9" fillId="5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7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9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9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8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8" borderId="3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3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8" borderId="4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29" fillId="9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4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9" fillId="0" borderId="4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8" fillId="0" borderId="4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9" fillId="0" borderId="4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9" fillId="9" borderId="3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4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9" fillId="0" borderId="4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8" fillId="0" borderId="4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9" fillId="0" borderId="4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9" fillId="9" borderId="5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5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9" fillId="0" borderId="5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8" fillId="0" borderId="5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9" fillId="0" borderId="5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6" fillId="8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9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3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8" borderId="3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8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8" borderId="5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8" borderId="5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8" borderId="59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38" fillId="8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8" borderId="6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0" fillId="8" borderId="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8" borderId="6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1" fillId="0" borderId="6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2" fillId="0" borderId="6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2" fillId="0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3" fillId="9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9" borderId="6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2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2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9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4" fillId="9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6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2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9" borderId="6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4" fillId="0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4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2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4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8" borderId="3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8" borderId="3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8" borderId="6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8" borderId="6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10" borderId="4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2" fillId="10" borderId="2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2" fillId="10" borderId="26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5" fontId="16" fillId="10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10" borderId="6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10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10" borderId="2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2" fillId="10" borderId="3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42" fillId="10" borderId="6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6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2" fillId="10" borderId="6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2" fillId="10" borderId="63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6" fillId="1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10" borderId="6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7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6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6" fillId="0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0" borderId="6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3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6" fillId="0" borderId="7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2" fillId="0" borderId="6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6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6" fillId="0" borderId="7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0" borderId="7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2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42" fillId="0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7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7" fillId="10" borderId="6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2" fillId="10" borderId="6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1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42" fillId="10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10" borderId="6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2" fillId="10" borderId="6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1" borderId="7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11" borderId="6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2" fillId="11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11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3" fillId="11" borderId="6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11" borderId="2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2" fillId="11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3" fillId="11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11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11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3" fillId="11" borderId="6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9" borderId="7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7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9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9" borderId="7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5" fontId="16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6" fillId="11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2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6" fillId="9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1" borderId="7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1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11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11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11" borderId="7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8" fillId="0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8" fillId="0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0" borderId="7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8" fillId="0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0" borderId="7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9" fillId="0" borderId="7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2" borderId="6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8" fillId="12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12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12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12" borderId="6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8" fillId="12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12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12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12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8" fillId="12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12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12" borderId="7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8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8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3" borderId="7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13" borderId="7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4" fillId="13" borderId="7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13" borderId="7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1" fillId="0" borderId="7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2" fillId="0" borderId="6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42" fillId="0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3" fillId="0" borderId="7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3" fillId="0" borderId="6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7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6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0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6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7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0" borderId="7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8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4" borderId="3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4" borderId="3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4" borderId="6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4" borderId="6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4" borderId="6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4" fillId="4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4" borderId="6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8" fillId="4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2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8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7" fillId="0" borderId="7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7" fillId="0" borderId="6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6" fillId="0" borderId="7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6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7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0" borderId="6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0" borderId="6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7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14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15" borderId="3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0" fillId="15" borderId="3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0" fillId="15" borderId="8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0" fillId="15" borderId="8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15" borderId="6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4" fillId="15" borderId="6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15" borderId="6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0" fillId="15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15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0" borderId="2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6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2" fillId="0" borderId="6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5" fillId="0" borderId="2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2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8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0" borderId="2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6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2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0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2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2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5" borderId="8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8" fillId="0" borderId="2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2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6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15" borderId="8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5" borderId="8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5" borderId="8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8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8" fillId="0" borderId="6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8" fillId="0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8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6" borderId="8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16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16" borderId="5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2" fillId="16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16" borderId="5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38" fillId="16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16" borderId="9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0" fillId="16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16" borderId="6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8" fillId="0" borderId="6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6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8" fillId="0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8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2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8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false">
      <alignment horizontal="center" vertical="center" textRotation="0" wrapText="false" indent="0" shrinkToFit="true"/>
      <protection locked="true" hidden="false"/>
    </xf>
    <xf numFmtId="164" fontId="48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6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16" borderId="3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16" borderId="3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16" borderId="9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2" fillId="16" borderId="6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38" fillId="16" borderId="6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28" fillId="16" borderId="6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8" fillId="16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9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9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9" borderId="9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0" borderId="9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9" borderId="9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6" fillId="0" borderId="9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9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68" fillId="0" borderId="5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9" fillId="0" borderId="8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4" fillId="8" borderId="7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8" borderId="5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2" fillId="8" borderId="6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8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8" borderId="9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8" fillId="8" borderId="6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9" borderId="6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3" fillId="0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1" fillId="9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9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3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1" fillId="9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9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3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1" fillId="9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1" fillId="9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9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16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1" fillId="16" borderId="9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1" fillId="16" borderId="9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3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4" borderId="8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4" borderId="9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4" borderId="9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4" borderId="6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9" fillId="4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2" fillId="4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4" borderId="3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4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6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4" fillId="0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9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10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0" borderId="4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0" borderId="10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0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10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1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10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0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4" fillId="0" borderId="10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10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0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10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0" borderId="10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1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4" fillId="0" borderId="1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1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1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4" fillId="0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1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4" borderId="7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4" borderId="7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4" borderId="1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4" borderId="7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4" borderId="7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3" fillId="0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0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4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1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5" fillId="0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0" borderId="1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6" fillId="0" borderId="1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6" fillId="0" borderId="1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6" fillId="0" borderId="1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5" fillId="0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6" fillId="0" borderId="1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1" fillId="0" borderId="4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8" fillId="0" borderId="4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17" borderId="7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17" borderId="7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17" borderId="7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17" borderId="38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28" fillId="17" borderId="5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2" fillId="17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7" borderId="3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17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7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3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2" fillId="0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3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2" fillId="0" borderId="3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3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7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0" borderId="3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6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4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17" borderId="3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17" borderId="3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17" borderId="9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4" fillId="17" borderId="9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17" borderId="6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28" fillId="17" borderId="6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2" fillId="17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17" borderId="3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3" fillId="0" borderId="6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0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0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3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9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0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9" fillId="0" borderId="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0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9" fillId="0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9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9" fillId="0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9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0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4" fillId="0" borderId="6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9" fillId="0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0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0" fillId="0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9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9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0" borderId="1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17" borderId="3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4" fillId="17" borderId="9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1" fillId="0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0" fillId="0" borderId="1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5" fillId="17" borderId="6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2" fillId="0" borderId="1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7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3" fillId="0" borderId="1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3" fillId="0" borderId="1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3" fillId="0" borderId="1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3" fillId="0" borderId="1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4" fillId="0" borderId="8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0" borderId="3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2" fillId="0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17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7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3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1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2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3" fillId="0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1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3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13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1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9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1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8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7" fillId="8" borderId="7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0" fillId="8" borderId="7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0" fillId="8" borderId="13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0" fillId="8" borderId="14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3" fillId="8" borderId="14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2" fillId="0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4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1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4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1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8" borderId="12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18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8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18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18" borderId="13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18" borderId="14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89" xfId="0" applyFont="true" applyBorder="true" applyAlignment="true" applyProtection="false">
      <alignment horizontal="center" vertical="center" textRotation="72" wrapText="false" indent="0" shrinkToFit="false"/>
      <protection locked="true" hidden="false"/>
    </xf>
    <xf numFmtId="164" fontId="20" fillId="0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0" borderId="5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3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5" fillId="0" borderId="4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3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4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3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0" fillId="0" borderId="6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0" borderId="1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4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7" fillId="8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0" fillId="8" borderId="14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5" fillId="9" borderId="4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15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15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5" fillId="9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5" fillId="9" borderId="4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8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5" fillId="9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5" fillId="9" borderId="4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15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5" fillId="9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9" borderId="4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9" borderId="4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9" borderId="4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8" fillId="0" borderId="4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8" fillId="0" borderId="4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8" fillId="0" borderId="4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3" fillId="9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2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15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3" fillId="9" borderId="1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1" fillId="0" borderId="4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43" fillId="9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1" fillId="0" borderId="4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43" fillId="9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9" borderId="4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4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0" fillId="8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2" fillId="8" borderId="14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3" fillId="8" borderId="12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8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3" fillId="0" borderId="15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5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5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3" fillId="0" borderId="15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5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5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4" fillId="9" borderId="16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16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16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9" borderId="15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15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15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15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15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15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16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16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16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6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4" fillId="9" borderId="16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9" borderId="8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8" fillId="0" borderId="16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15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6" fillId="0" borderId="17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18" fillId="0" borderId="1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9" borderId="16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7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16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6" fillId="0" borderId="17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38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8" fillId="0" borderId="1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15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8" fillId="0" borderId="17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8" fillId="0" borderId="17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20" fillId="0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0" borderId="4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20" fillId="0" borderId="17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2" fillId="0" borderId="0" xfId="0" applyFont="true" applyBorder="false" applyAlignment="true" applyProtection="false">
      <alignment horizontal="center" vertical="center" textRotation="255" wrapText="false" indent="0" shrinkToFit="false"/>
      <protection locked="true" hidden="false"/>
    </xf>
    <xf numFmtId="164" fontId="20" fillId="0" borderId="4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3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5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2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8" fillId="0" borderId="17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8" fillId="0" borderId="4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8" fillId="0" borderId="8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8" fillId="0" borderId="17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8" fillId="0" borderId="178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20" fillId="0" borderId="5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1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6" fillId="0" borderId="4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1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7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3" fillId="0" borderId="6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0" fillId="0" borderId="17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5" fillId="8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0" fillId="8" borderId="2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0" fillId="8" borderId="4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8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8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7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2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2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8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7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6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8" fillId="0" borderId="15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7" fillId="0" borderId="15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8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7" fillId="0" borderId="8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3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8" fillId="0" borderId="15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7" fillId="0" borderId="15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4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57" fillId="0" borderId="17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7" fillId="0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7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2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57" fillId="0" borderId="17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8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8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2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57" fillId="0" borderId="17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17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9" borderId="2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8" fillId="9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7" fillId="9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7" fillId="9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5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8" fillId="0" borderId="18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7" fillId="0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57" fillId="0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17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8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8" fillId="0" borderId="1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7" fillId="0" borderId="18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8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8" fillId="0" borderId="18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7" fillId="0" borderId="18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0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8" fillId="0" borderId="16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7" fillId="0" borderId="10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6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7" fillId="8" borderId="8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8" borderId="14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7" fillId="8" borderId="14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7" fillId="8" borderId="18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8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0" fillId="8" borderId="6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0" fillId="8" borderId="6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8" fillId="0" borderId="26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5" fontId="19" fillId="0" borderId="2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8" fillId="0" borderId="24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8" fillId="0" borderId="2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9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7" fillId="8" borderId="4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7" fillId="8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7" fillId="8" borderId="15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0" fillId="8" borderId="4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0" fillId="8" borderId="2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5" fillId="8" borderId="6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8" borderId="6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4" fillId="8" borderId="6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8" fillId="0" borderId="43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43" fillId="0" borderId="10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3" fillId="0" borderId="84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18" fillId="0" borderId="2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8" fillId="0" borderId="41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8" fillId="0" borderId="28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8" fillId="0" borderId="4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0" borderId="8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4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4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3" fillId="0" borderId="17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6" fillId="8" borderId="5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0" fillId="8" borderId="6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0" borderId="24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43" fillId="0" borderId="2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0" borderId="26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43" fillId="0" borderId="2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0" borderId="28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43" fillId="0" borderId="28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8" fillId="0" borderId="4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8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8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8" fillId="0" borderId="4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8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8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0" borderId="5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8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8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8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8" fillId="0" borderId="16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8" fillId="0" borderId="16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6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8" fillId="0" borderId="18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0" borderId="4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8" fillId="0" borderId="4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8" fillId="19" borderId="4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8" fillId="19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19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8" fillId="19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20" borderId="4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8" fillId="2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8" fillId="2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21" borderId="5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8" fillId="21" borderId="2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1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8" fillId="21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21" borderId="4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8" fillId="21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1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8" fillId="21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21" borderId="18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8" fillId="21" borderId="18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1" borderId="18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8" fillId="21" borderId="18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0" borderId="5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8" fillId="0" borderId="6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8" fillId="0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8" borderId="5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0" fillId="8" borderId="2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0" fillId="8" borderId="4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8" fillId="0" borderId="41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5" fontId="19" fillId="0" borderId="2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8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8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8" fillId="0" borderId="6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8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9" fillId="0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9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0" borderId="6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9" fillId="0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0" borderId="6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9" fillId="0" borderId="7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0" borderId="4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8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9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9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DD0806"/>
      <rgbColor rgb="FF008000"/>
      <rgbColor rgb="FF000080"/>
      <rgbColor rgb="FF77933C"/>
      <rgbColor rgb="FF800080"/>
      <rgbColor rgb="FF008080"/>
      <rgbColor rgb="FFB7B7B7"/>
      <rgbColor rgb="FF808080"/>
      <rgbColor rgb="FF9999FF"/>
      <rgbColor rgb="FF7030A0"/>
      <rgbColor rgb="FFFDEADA"/>
      <rgbColor rgb="FFCCFFFF"/>
      <rgbColor rgb="FF660066"/>
      <rgbColor rgb="FFFF8080"/>
      <rgbColor rgb="FF0066CC"/>
      <rgbColor rgb="FFC6DAF1"/>
      <rgbColor rgb="FF000080"/>
      <rgbColor rgb="FFFF00FF"/>
      <rgbColor rgb="FFFCF305"/>
      <rgbColor rgb="FF00FFFF"/>
      <rgbColor rgb="FF800080"/>
      <rgbColor rgb="FF800000"/>
      <rgbColor rgb="FF008080"/>
      <rgbColor rgb="FF0000FF"/>
      <rgbColor rgb="FF00CCFF"/>
      <rgbColor rgb="FFF2F2F2"/>
      <rgbColor rgb="FFE5E0EC"/>
      <rgbColor rgb="FFCCFF33"/>
      <rgbColor rgb="FF8CB3E4"/>
      <rgbColor rgb="FFFF99CC"/>
      <rgbColor rgb="FFCC99FF"/>
      <rgbColor rgb="FFD8D8D8"/>
      <rgbColor rgb="FF3D85C6"/>
      <rgbColor rgb="FF4BACC6"/>
      <rgbColor rgb="FF99CC00"/>
      <rgbColor rgb="FFFFCC00"/>
      <rgbColor rgb="FFFF9900"/>
      <rgbColor rgb="FFFF6600"/>
      <rgbColor rgb="FF666699"/>
      <rgbColor rgb="FFA2BD90"/>
      <rgbColor rgb="FF003366"/>
      <rgbColor rgb="FF1FB714"/>
      <rgbColor rgb="FF003300"/>
      <rgbColor rgb="FF333300"/>
      <rgbColor rgb="FFB45F06"/>
      <rgbColor rgb="FF993366"/>
      <rgbColor rgb="FF333399"/>
      <rgbColor rgb="FF2C2D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4.png"/><Relationship Id="rId2" Type="http://schemas.openxmlformats.org/officeDocument/2006/relationships/image" Target="../media/image35.jpeg"/><Relationship Id="rId3" Type="http://schemas.openxmlformats.org/officeDocument/2006/relationships/image" Target="../media/image36.png"/><Relationship Id="rId4" Type="http://schemas.openxmlformats.org/officeDocument/2006/relationships/image" Target="../media/image37.jpeg"/><Relationship Id="rId5" Type="http://schemas.openxmlformats.org/officeDocument/2006/relationships/image" Target="../media/image38.png"/><Relationship Id="rId6" Type="http://schemas.openxmlformats.org/officeDocument/2006/relationships/image" Target="../media/image39.png"/><Relationship Id="rId7" Type="http://schemas.openxmlformats.org/officeDocument/2006/relationships/image" Target="../media/image40.jpeg"/><Relationship Id="rId8" Type="http://schemas.openxmlformats.org/officeDocument/2006/relationships/image" Target="../media/image41.png"/><Relationship Id="rId9" Type="http://schemas.openxmlformats.org/officeDocument/2006/relationships/image" Target="../media/image42.png"/><Relationship Id="rId10" Type="http://schemas.openxmlformats.org/officeDocument/2006/relationships/image" Target="../media/image43.png"/><Relationship Id="rId11" Type="http://schemas.openxmlformats.org/officeDocument/2006/relationships/image" Target="../media/image44.png"/><Relationship Id="rId12" Type="http://schemas.openxmlformats.org/officeDocument/2006/relationships/image" Target="../media/image45.jpeg"/><Relationship Id="rId13" Type="http://schemas.openxmlformats.org/officeDocument/2006/relationships/image" Target="../media/image46.jpeg"/><Relationship Id="rId14" Type="http://schemas.openxmlformats.org/officeDocument/2006/relationships/image" Target="../media/image47.png"/><Relationship Id="rId15" Type="http://schemas.openxmlformats.org/officeDocument/2006/relationships/image" Target="../media/image48.jpeg"/><Relationship Id="rId16" Type="http://schemas.openxmlformats.org/officeDocument/2006/relationships/image" Target="../media/image49.jpeg"/><Relationship Id="rId17" Type="http://schemas.openxmlformats.org/officeDocument/2006/relationships/image" Target="../media/image50.jpeg"/><Relationship Id="rId18" Type="http://schemas.openxmlformats.org/officeDocument/2006/relationships/image" Target="../media/image5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52.jpeg"/><Relationship Id="rId2" Type="http://schemas.openxmlformats.org/officeDocument/2006/relationships/image" Target="../media/image53.jpeg"/><Relationship Id="rId3" Type="http://schemas.openxmlformats.org/officeDocument/2006/relationships/image" Target="../media/image54.jpeg"/><Relationship Id="rId4" Type="http://schemas.openxmlformats.org/officeDocument/2006/relationships/image" Target="../media/image55.png"/><Relationship Id="rId5" Type="http://schemas.openxmlformats.org/officeDocument/2006/relationships/image" Target="../media/image56.png"/><Relationship Id="rId6" Type="http://schemas.openxmlformats.org/officeDocument/2006/relationships/image" Target="../media/image57.jpeg"/><Relationship Id="rId7" Type="http://schemas.openxmlformats.org/officeDocument/2006/relationships/image" Target="../media/image58.jpeg"/><Relationship Id="rId8" Type="http://schemas.openxmlformats.org/officeDocument/2006/relationships/image" Target="../media/image59.jpeg"/><Relationship Id="rId9" Type="http://schemas.openxmlformats.org/officeDocument/2006/relationships/image" Target="../media/image60.png"/><Relationship Id="rId10" Type="http://schemas.openxmlformats.org/officeDocument/2006/relationships/image" Target="../media/image61.png"/><Relationship Id="rId11" Type="http://schemas.openxmlformats.org/officeDocument/2006/relationships/image" Target="../media/image62.png"/><Relationship Id="rId12" Type="http://schemas.openxmlformats.org/officeDocument/2006/relationships/image" Target="../media/image63.png"/><Relationship Id="rId13" Type="http://schemas.openxmlformats.org/officeDocument/2006/relationships/image" Target="../media/image64.jpeg"/><Relationship Id="rId14" Type="http://schemas.openxmlformats.org/officeDocument/2006/relationships/image" Target="../media/image65.jpeg"/><Relationship Id="rId15" Type="http://schemas.openxmlformats.org/officeDocument/2006/relationships/image" Target="../media/image66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276120</xdr:colOff>
      <xdr:row>141</xdr:row>
      <xdr:rowOff>171360</xdr:rowOff>
    </xdr:from>
    <xdr:to>
      <xdr:col>2</xdr:col>
      <xdr:colOff>1551960</xdr:colOff>
      <xdr:row>143</xdr:row>
      <xdr:rowOff>151920</xdr:rowOff>
    </xdr:to>
    <xdr:pic>
      <xdr:nvPicPr>
        <xdr:cNvPr id="0" name="image16.png" descr=""/>
        <xdr:cNvPicPr/>
      </xdr:nvPicPr>
      <xdr:blipFill>
        <a:blip r:embed="rId1"/>
        <a:stretch/>
      </xdr:blipFill>
      <xdr:spPr>
        <a:xfrm>
          <a:off x="4214880" y="35051760"/>
          <a:ext cx="1275840" cy="533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390600</xdr:colOff>
      <xdr:row>144</xdr:row>
      <xdr:rowOff>142920</xdr:rowOff>
    </xdr:from>
    <xdr:to>
      <xdr:col>2</xdr:col>
      <xdr:colOff>1190520</xdr:colOff>
      <xdr:row>146</xdr:row>
      <xdr:rowOff>85320</xdr:rowOff>
    </xdr:to>
    <xdr:pic>
      <xdr:nvPicPr>
        <xdr:cNvPr id="1" name="image9.jpg" descr=""/>
        <xdr:cNvPicPr/>
      </xdr:nvPicPr>
      <xdr:blipFill>
        <a:blip r:embed="rId2"/>
        <a:stretch/>
      </xdr:blipFill>
      <xdr:spPr>
        <a:xfrm>
          <a:off x="4329360" y="35852040"/>
          <a:ext cx="799920" cy="495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399960</xdr:colOff>
      <xdr:row>147</xdr:row>
      <xdr:rowOff>171360</xdr:rowOff>
    </xdr:from>
    <xdr:to>
      <xdr:col>2</xdr:col>
      <xdr:colOff>1333080</xdr:colOff>
      <xdr:row>149</xdr:row>
      <xdr:rowOff>142200</xdr:rowOff>
    </xdr:to>
    <xdr:pic>
      <xdr:nvPicPr>
        <xdr:cNvPr id="2" name="image12.png" descr=""/>
        <xdr:cNvPicPr/>
      </xdr:nvPicPr>
      <xdr:blipFill>
        <a:blip r:embed="rId3"/>
        <a:stretch/>
      </xdr:blipFill>
      <xdr:spPr>
        <a:xfrm>
          <a:off x="4338720" y="36709200"/>
          <a:ext cx="933120" cy="523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324000</xdr:colOff>
      <xdr:row>150</xdr:row>
      <xdr:rowOff>162000</xdr:rowOff>
    </xdr:from>
    <xdr:to>
      <xdr:col>2</xdr:col>
      <xdr:colOff>1466640</xdr:colOff>
      <xdr:row>152</xdr:row>
      <xdr:rowOff>142560</xdr:rowOff>
    </xdr:to>
    <xdr:pic>
      <xdr:nvPicPr>
        <xdr:cNvPr id="3" name="image6.jpg" descr=""/>
        <xdr:cNvPicPr/>
      </xdr:nvPicPr>
      <xdr:blipFill>
        <a:blip r:embed="rId4"/>
        <a:stretch/>
      </xdr:blipFill>
      <xdr:spPr>
        <a:xfrm>
          <a:off x="4262760" y="37528560"/>
          <a:ext cx="1142640" cy="533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419040</xdr:colOff>
      <xdr:row>153</xdr:row>
      <xdr:rowOff>104760</xdr:rowOff>
    </xdr:from>
    <xdr:to>
      <xdr:col>2</xdr:col>
      <xdr:colOff>1323720</xdr:colOff>
      <xdr:row>155</xdr:row>
      <xdr:rowOff>75600</xdr:rowOff>
    </xdr:to>
    <xdr:pic>
      <xdr:nvPicPr>
        <xdr:cNvPr id="4" name="image17.png" descr=""/>
        <xdr:cNvPicPr/>
      </xdr:nvPicPr>
      <xdr:blipFill>
        <a:blip r:embed="rId5"/>
        <a:stretch/>
      </xdr:blipFill>
      <xdr:spPr>
        <a:xfrm>
          <a:off x="4357800" y="38300040"/>
          <a:ext cx="904680" cy="523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343080</xdr:colOff>
      <xdr:row>156</xdr:row>
      <xdr:rowOff>171360</xdr:rowOff>
    </xdr:from>
    <xdr:to>
      <xdr:col>2</xdr:col>
      <xdr:colOff>1514160</xdr:colOff>
      <xdr:row>158</xdr:row>
      <xdr:rowOff>114120</xdr:rowOff>
    </xdr:to>
    <xdr:pic>
      <xdr:nvPicPr>
        <xdr:cNvPr id="5" name="image1.png" descr="Белый.png"/>
        <xdr:cNvPicPr/>
      </xdr:nvPicPr>
      <xdr:blipFill>
        <a:blip r:embed="rId6"/>
        <a:stretch/>
      </xdr:blipFill>
      <xdr:spPr>
        <a:xfrm>
          <a:off x="4281840" y="39195360"/>
          <a:ext cx="1171080" cy="495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333360</xdr:colOff>
      <xdr:row>159</xdr:row>
      <xdr:rowOff>142920</xdr:rowOff>
    </xdr:from>
    <xdr:to>
      <xdr:col>2</xdr:col>
      <xdr:colOff>1609200</xdr:colOff>
      <xdr:row>161</xdr:row>
      <xdr:rowOff>85680</xdr:rowOff>
    </xdr:to>
    <xdr:pic>
      <xdr:nvPicPr>
        <xdr:cNvPr id="6" name="image3.jpg" descr=""/>
        <xdr:cNvPicPr/>
      </xdr:nvPicPr>
      <xdr:blipFill>
        <a:blip r:embed="rId7"/>
        <a:stretch/>
      </xdr:blipFill>
      <xdr:spPr>
        <a:xfrm>
          <a:off x="4272120" y="39995640"/>
          <a:ext cx="1275840" cy="495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380880</xdr:colOff>
      <xdr:row>162</xdr:row>
      <xdr:rowOff>142920</xdr:rowOff>
    </xdr:from>
    <xdr:to>
      <xdr:col>2</xdr:col>
      <xdr:colOff>1409400</xdr:colOff>
      <xdr:row>163</xdr:row>
      <xdr:rowOff>276120</xdr:rowOff>
    </xdr:to>
    <xdr:pic>
      <xdr:nvPicPr>
        <xdr:cNvPr id="7" name="image15.png" descr=""/>
        <xdr:cNvPicPr/>
      </xdr:nvPicPr>
      <xdr:blipFill>
        <a:blip r:embed="rId8"/>
        <a:stretch/>
      </xdr:blipFill>
      <xdr:spPr>
        <a:xfrm>
          <a:off x="4319640" y="40824360"/>
          <a:ext cx="1028520" cy="409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590400</xdr:colOff>
      <xdr:row>165</xdr:row>
      <xdr:rowOff>28440</xdr:rowOff>
    </xdr:from>
    <xdr:to>
      <xdr:col>2</xdr:col>
      <xdr:colOff>1094760</xdr:colOff>
      <xdr:row>167</xdr:row>
      <xdr:rowOff>170640</xdr:rowOff>
    </xdr:to>
    <xdr:pic>
      <xdr:nvPicPr>
        <xdr:cNvPr id="8" name="image8.png" descr=""/>
        <xdr:cNvPicPr/>
      </xdr:nvPicPr>
      <xdr:blipFill>
        <a:blip r:embed="rId9"/>
        <a:stretch/>
      </xdr:blipFill>
      <xdr:spPr>
        <a:xfrm>
          <a:off x="4529160" y="41538240"/>
          <a:ext cx="504360" cy="69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514440</xdr:colOff>
      <xdr:row>168</xdr:row>
      <xdr:rowOff>57240</xdr:rowOff>
    </xdr:from>
    <xdr:to>
      <xdr:col>2</xdr:col>
      <xdr:colOff>1228320</xdr:colOff>
      <xdr:row>168</xdr:row>
      <xdr:rowOff>504720</xdr:rowOff>
    </xdr:to>
    <xdr:pic>
      <xdr:nvPicPr>
        <xdr:cNvPr id="9" name="image5.png" descr="12_Кронштейн метал 111.png"/>
        <xdr:cNvPicPr/>
      </xdr:nvPicPr>
      <xdr:blipFill>
        <a:blip r:embed="rId10"/>
        <a:stretch/>
      </xdr:blipFill>
      <xdr:spPr>
        <a:xfrm>
          <a:off x="4453200" y="42395760"/>
          <a:ext cx="713880" cy="447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352440</xdr:colOff>
      <xdr:row>169</xdr:row>
      <xdr:rowOff>76320</xdr:rowOff>
    </xdr:from>
    <xdr:to>
      <xdr:col>2</xdr:col>
      <xdr:colOff>1342800</xdr:colOff>
      <xdr:row>171</xdr:row>
      <xdr:rowOff>133200</xdr:rowOff>
    </xdr:to>
    <xdr:pic>
      <xdr:nvPicPr>
        <xdr:cNvPr id="10" name="image7.png" descr=""/>
        <xdr:cNvPicPr/>
      </xdr:nvPicPr>
      <xdr:blipFill>
        <a:blip r:embed="rId11"/>
        <a:stretch/>
      </xdr:blipFill>
      <xdr:spPr>
        <a:xfrm>
          <a:off x="4291200" y="43043760"/>
          <a:ext cx="990360" cy="609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485640</xdr:colOff>
      <xdr:row>172</xdr:row>
      <xdr:rowOff>104760</xdr:rowOff>
    </xdr:from>
    <xdr:to>
      <xdr:col>2</xdr:col>
      <xdr:colOff>1218600</xdr:colOff>
      <xdr:row>174</xdr:row>
      <xdr:rowOff>161280</xdr:rowOff>
    </xdr:to>
    <xdr:pic>
      <xdr:nvPicPr>
        <xdr:cNvPr id="11" name="image14.jpg" descr=""/>
        <xdr:cNvPicPr/>
      </xdr:nvPicPr>
      <xdr:blipFill>
        <a:blip r:embed="rId12"/>
        <a:stretch/>
      </xdr:blipFill>
      <xdr:spPr>
        <a:xfrm>
          <a:off x="4424400" y="43900560"/>
          <a:ext cx="732960" cy="609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361800</xdr:colOff>
      <xdr:row>175</xdr:row>
      <xdr:rowOff>66600</xdr:rowOff>
    </xdr:from>
    <xdr:to>
      <xdr:col>2</xdr:col>
      <xdr:colOff>1294920</xdr:colOff>
      <xdr:row>177</xdr:row>
      <xdr:rowOff>123120</xdr:rowOff>
    </xdr:to>
    <xdr:pic>
      <xdr:nvPicPr>
        <xdr:cNvPr id="12" name="image2.jpg" descr=""/>
        <xdr:cNvPicPr/>
      </xdr:nvPicPr>
      <xdr:blipFill>
        <a:blip r:embed="rId13"/>
        <a:stretch/>
      </xdr:blipFill>
      <xdr:spPr>
        <a:xfrm>
          <a:off x="4300560" y="44691120"/>
          <a:ext cx="933120" cy="609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476280</xdr:colOff>
      <xdr:row>178</xdr:row>
      <xdr:rowOff>28440</xdr:rowOff>
    </xdr:from>
    <xdr:to>
      <xdr:col>2</xdr:col>
      <xdr:colOff>1218960</xdr:colOff>
      <xdr:row>180</xdr:row>
      <xdr:rowOff>170640</xdr:rowOff>
    </xdr:to>
    <xdr:pic>
      <xdr:nvPicPr>
        <xdr:cNvPr id="13" name="image4.png" descr=""/>
        <xdr:cNvPicPr/>
      </xdr:nvPicPr>
      <xdr:blipFill>
        <a:blip r:embed="rId14"/>
        <a:stretch/>
      </xdr:blipFill>
      <xdr:spPr>
        <a:xfrm>
          <a:off x="4415040" y="45481680"/>
          <a:ext cx="742680" cy="69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533520</xdr:colOff>
      <xdr:row>181</xdr:row>
      <xdr:rowOff>85680</xdr:rowOff>
    </xdr:from>
    <xdr:to>
      <xdr:col>2</xdr:col>
      <xdr:colOff>1142640</xdr:colOff>
      <xdr:row>183</xdr:row>
      <xdr:rowOff>142200</xdr:rowOff>
    </xdr:to>
    <xdr:pic>
      <xdr:nvPicPr>
        <xdr:cNvPr id="14" name="image11.jpg" descr=""/>
        <xdr:cNvPicPr/>
      </xdr:nvPicPr>
      <xdr:blipFill>
        <a:blip r:embed="rId15"/>
        <a:stretch/>
      </xdr:blipFill>
      <xdr:spPr>
        <a:xfrm>
          <a:off x="4472280" y="46367640"/>
          <a:ext cx="609120" cy="609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371520</xdr:colOff>
      <xdr:row>184</xdr:row>
      <xdr:rowOff>38160</xdr:rowOff>
    </xdr:from>
    <xdr:to>
      <xdr:col>2</xdr:col>
      <xdr:colOff>1285560</xdr:colOff>
      <xdr:row>186</xdr:row>
      <xdr:rowOff>142560</xdr:rowOff>
    </xdr:to>
    <xdr:pic>
      <xdr:nvPicPr>
        <xdr:cNvPr id="15" name="image10.jpg" descr=""/>
        <xdr:cNvPicPr/>
      </xdr:nvPicPr>
      <xdr:blipFill>
        <a:blip r:embed="rId16"/>
        <a:stretch/>
      </xdr:blipFill>
      <xdr:spPr>
        <a:xfrm>
          <a:off x="4310280" y="47148840"/>
          <a:ext cx="914040" cy="657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380880</xdr:colOff>
      <xdr:row>187</xdr:row>
      <xdr:rowOff>38160</xdr:rowOff>
    </xdr:from>
    <xdr:to>
      <xdr:col>2</xdr:col>
      <xdr:colOff>1209240</xdr:colOff>
      <xdr:row>188</xdr:row>
      <xdr:rowOff>257040</xdr:rowOff>
    </xdr:to>
    <xdr:pic>
      <xdr:nvPicPr>
        <xdr:cNvPr id="16" name="image13.jpg" descr=""/>
        <xdr:cNvPicPr/>
      </xdr:nvPicPr>
      <xdr:blipFill>
        <a:blip r:embed="rId17"/>
        <a:stretch/>
      </xdr:blipFill>
      <xdr:spPr>
        <a:xfrm>
          <a:off x="4319640" y="47977560"/>
          <a:ext cx="828360" cy="495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285840</xdr:colOff>
      <xdr:row>190</xdr:row>
      <xdr:rowOff>85680</xdr:rowOff>
    </xdr:from>
    <xdr:to>
      <xdr:col>2</xdr:col>
      <xdr:colOff>1190520</xdr:colOff>
      <xdr:row>192</xdr:row>
      <xdr:rowOff>28440</xdr:rowOff>
    </xdr:to>
    <xdr:pic>
      <xdr:nvPicPr>
        <xdr:cNvPr id="17" name="image18.png" descr="Белый.png"/>
        <xdr:cNvPicPr/>
      </xdr:nvPicPr>
      <xdr:blipFill>
        <a:blip r:embed="rId18"/>
        <a:stretch/>
      </xdr:blipFill>
      <xdr:spPr>
        <a:xfrm>
          <a:off x="4224600" y="48853800"/>
          <a:ext cx="904680" cy="495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0</xdr:colOff>
      <xdr:row>41</xdr:row>
      <xdr:rowOff>324000</xdr:rowOff>
    </xdr:from>
    <xdr:to>
      <xdr:col>10</xdr:col>
      <xdr:colOff>304560</xdr:colOff>
      <xdr:row>41</xdr:row>
      <xdr:rowOff>361800</xdr:rowOff>
    </xdr:to>
    <xdr:sp>
      <xdr:nvSpPr>
        <xdr:cNvPr id="18" name="Shape 3"/>
        <xdr:cNvSpPr/>
      </xdr:nvSpPr>
      <xdr:spPr>
        <a:xfrm>
          <a:off x="12893760" y="14792400"/>
          <a:ext cx="304560" cy="37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10</xdr:col>
      <xdr:colOff>0</xdr:colOff>
      <xdr:row>41</xdr:row>
      <xdr:rowOff>324000</xdr:rowOff>
    </xdr:from>
    <xdr:to>
      <xdr:col>10</xdr:col>
      <xdr:colOff>304560</xdr:colOff>
      <xdr:row>41</xdr:row>
      <xdr:rowOff>361800</xdr:rowOff>
    </xdr:to>
    <xdr:sp>
      <xdr:nvSpPr>
        <xdr:cNvPr id="19" name="Shape 3"/>
        <xdr:cNvSpPr/>
      </xdr:nvSpPr>
      <xdr:spPr>
        <a:xfrm>
          <a:off x="12893760" y="14792400"/>
          <a:ext cx="304560" cy="37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10</xdr:col>
      <xdr:colOff>0</xdr:colOff>
      <xdr:row>41</xdr:row>
      <xdr:rowOff>324000</xdr:rowOff>
    </xdr:from>
    <xdr:to>
      <xdr:col>10</xdr:col>
      <xdr:colOff>304560</xdr:colOff>
      <xdr:row>41</xdr:row>
      <xdr:rowOff>361800</xdr:rowOff>
    </xdr:to>
    <xdr:sp>
      <xdr:nvSpPr>
        <xdr:cNvPr id="20" name="Shape 3"/>
        <xdr:cNvSpPr/>
      </xdr:nvSpPr>
      <xdr:spPr>
        <a:xfrm>
          <a:off x="12893760" y="14792400"/>
          <a:ext cx="304560" cy="37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10</xdr:col>
      <xdr:colOff>0</xdr:colOff>
      <xdr:row>41</xdr:row>
      <xdr:rowOff>324000</xdr:rowOff>
    </xdr:from>
    <xdr:to>
      <xdr:col>10</xdr:col>
      <xdr:colOff>313920</xdr:colOff>
      <xdr:row>41</xdr:row>
      <xdr:rowOff>361800</xdr:rowOff>
    </xdr:to>
    <xdr:sp>
      <xdr:nvSpPr>
        <xdr:cNvPr id="21" name="Shape 4"/>
        <xdr:cNvSpPr/>
      </xdr:nvSpPr>
      <xdr:spPr>
        <a:xfrm>
          <a:off x="12893760" y="14792400"/>
          <a:ext cx="313920" cy="37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314280</xdr:colOff>
      <xdr:row>41</xdr:row>
      <xdr:rowOff>0</xdr:rowOff>
    </xdr:from>
    <xdr:to>
      <xdr:col>1</xdr:col>
      <xdr:colOff>2123640</xdr:colOff>
      <xdr:row>41</xdr:row>
      <xdr:rowOff>0</xdr:rowOff>
    </xdr:to>
    <xdr:pic>
      <xdr:nvPicPr>
        <xdr:cNvPr id="22" name="image32.jpg" descr=""/>
        <xdr:cNvPicPr/>
      </xdr:nvPicPr>
      <xdr:blipFill>
        <a:blip r:embed="rId1"/>
        <a:stretch/>
      </xdr:blipFill>
      <xdr:spPr>
        <a:xfrm>
          <a:off x="314280" y="14468400"/>
          <a:ext cx="180936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85680</xdr:colOff>
      <xdr:row>56</xdr:row>
      <xdr:rowOff>371520</xdr:rowOff>
    </xdr:from>
    <xdr:to>
      <xdr:col>1</xdr:col>
      <xdr:colOff>2123640</xdr:colOff>
      <xdr:row>56</xdr:row>
      <xdr:rowOff>371520</xdr:rowOff>
    </xdr:to>
    <xdr:pic>
      <xdr:nvPicPr>
        <xdr:cNvPr id="23" name="image28.jpg" descr=""/>
        <xdr:cNvPicPr/>
      </xdr:nvPicPr>
      <xdr:blipFill>
        <a:blip r:embed="rId2"/>
        <a:stretch/>
      </xdr:blipFill>
      <xdr:spPr>
        <a:xfrm>
          <a:off x="85680" y="22088520"/>
          <a:ext cx="203796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181080</xdr:colOff>
      <xdr:row>56</xdr:row>
      <xdr:rowOff>371520</xdr:rowOff>
    </xdr:from>
    <xdr:to>
      <xdr:col>5</xdr:col>
      <xdr:colOff>1733400</xdr:colOff>
      <xdr:row>56</xdr:row>
      <xdr:rowOff>371520</xdr:rowOff>
    </xdr:to>
    <xdr:pic>
      <xdr:nvPicPr>
        <xdr:cNvPr id="24" name="image31.jpg" descr=""/>
        <xdr:cNvPicPr/>
      </xdr:nvPicPr>
      <xdr:blipFill>
        <a:blip r:embed="rId3"/>
        <a:stretch/>
      </xdr:blipFill>
      <xdr:spPr>
        <a:xfrm>
          <a:off x="8533800" y="22088520"/>
          <a:ext cx="15523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723960</xdr:colOff>
      <xdr:row>8</xdr:row>
      <xdr:rowOff>123840</xdr:rowOff>
    </xdr:from>
    <xdr:to>
      <xdr:col>2</xdr:col>
      <xdr:colOff>1495080</xdr:colOff>
      <xdr:row>12</xdr:row>
      <xdr:rowOff>161640</xdr:rowOff>
    </xdr:to>
    <xdr:pic>
      <xdr:nvPicPr>
        <xdr:cNvPr id="25" name="image24.png" descr=""/>
        <xdr:cNvPicPr/>
      </xdr:nvPicPr>
      <xdr:blipFill>
        <a:blip r:embed="rId4"/>
        <a:stretch/>
      </xdr:blipFill>
      <xdr:spPr>
        <a:xfrm>
          <a:off x="2946960" y="2276640"/>
          <a:ext cx="771120" cy="1961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57240</xdr:colOff>
      <xdr:row>9</xdr:row>
      <xdr:rowOff>57240</xdr:rowOff>
    </xdr:from>
    <xdr:to>
      <xdr:col>2</xdr:col>
      <xdr:colOff>1400040</xdr:colOff>
      <xdr:row>14</xdr:row>
      <xdr:rowOff>132840</xdr:rowOff>
    </xdr:to>
    <xdr:pic>
      <xdr:nvPicPr>
        <xdr:cNvPr id="26" name="image30.png" descr=""/>
        <xdr:cNvPicPr/>
      </xdr:nvPicPr>
      <xdr:blipFill>
        <a:blip r:embed="rId5"/>
        <a:stretch/>
      </xdr:blipFill>
      <xdr:spPr>
        <a:xfrm>
          <a:off x="2280240" y="2581200"/>
          <a:ext cx="1342800" cy="277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847800</xdr:colOff>
      <xdr:row>41</xdr:row>
      <xdr:rowOff>0</xdr:rowOff>
    </xdr:from>
    <xdr:to>
      <xdr:col>5</xdr:col>
      <xdr:colOff>1456920</xdr:colOff>
      <xdr:row>41</xdr:row>
      <xdr:rowOff>0</xdr:rowOff>
    </xdr:to>
    <xdr:pic>
      <xdr:nvPicPr>
        <xdr:cNvPr id="27" name="image19.jpg" descr=""/>
        <xdr:cNvPicPr/>
      </xdr:nvPicPr>
      <xdr:blipFill>
        <a:blip r:embed="rId6"/>
        <a:stretch/>
      </xdr:blipFill>
      <xdr:spPr>
        <a:xfrm>
          <a:off x="9200520" y="14468400"/>
          <a:ext cx="6091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85680</xdr:colOff>
      <xdr:row>41</xdr:row>
      <xdr:rowOff>0</xdr:rowOff>
    </xdr:from>
    <xdr:to>
      <xdr:col>1</xdr:col>
      <xdr:colOff>2123640</xdr:colOff>
      <xdr:row>41</xdr:row>
      <xdr:rowOff>0</xdr:rowOff>
    </xdr:to>
    <xdr:pic>
      <xdr:nvPicPr>
        <xdr:cNvPr id="28" name="image20.jpg" descr="https://xn--80ateckffckku3fwa.xn--p1ai/image/cache/data/Vodost/888/3-325x325.jpg"/>
        <xdr:cNvPicPr/>
      </xdr:nvPicPr>
      <xdr:blipFill>
        <a:blip r:embed="rId7"/>
        <a:stretch/>
      </xdr:blipFill>
      <xdr:spPr>
        <a:xfrm>
          <a:off x="85680" y="14468400"/>
          <a:ext cx="203796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114480</xdr:colOff>
      <xdr:row>41</xdr:row>
      <xdr:rowOff>0</xdr:rowOff>
    </xdr:from>
    <xdr:to>
      <xdr:col>2</xdr:col>
      <xdr:colOff>1453320</xdr:colOff>
      <xdr:row>41</xdr:row>
      <xdr:rowOff>0</xdr:rowOff>
    </xdr:to>
    <xdr:pic>
      <xdr:nvPicPr>
        <xdr:cNvPr id="29" name="image33.jpg" descr="https://images.ru.prom.st/530177688_w640_h640_krab-sistema-dlya-prof.jpg"/>
        <xdr:cNvPicPr/>
      </xdr:nvPicPr>
      <xdr:blipFill>
        <a:blip r:embed="rId8"/>
        <a:stretch/>
      </xdr:blipFill>
      <xdr:spPr>
        <a:xfrm>
          <a:off x="114480" y="14468400"/>
          <a:ext cx="3561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85680</xdr:colOff>
      <xdr:row>44</xdr:row>
      <xdr:rowOff>314280</xdr:rowOff>
    </xdr:from>
    <xdr:to>
      <xdr:col>1</xdr:col>
      <xdr:colOff>1828440</xdr:colOff>
      <xdr:row>46</xdr:row>
      <xdr:rowOff>495000</xdr:rowOff>
    </xdr:to>
    <xdr:pic>
      <xdr:nvPicPr>
        <xdr:cNvPr id="30" name="image26.png" descr=""/>
        <xdr:cNvPicPr/>
      </xdr:nvPicPr>
      <xdr:blipFill>
        <a:blip r:embed="rId9"/>
        <a:stretch/>
      </xdr:blipFill>
      <xdr:spPr>
        <a:xfrm>
          <a:off x="85680" y="16354440"/>
          <a:ext cx="174276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76320</xdr:colOff>
      <xdr:row>41</xdr:row>
      <xdr:rowOff>47520</xdr:rowOff>
    </xdr:from>
    <xdr:to>
      <xdr:col>1</xdr:col>
      <xdr:colOff>1285560</xdr:colOff>
      <xdr:row>43</xdr:row>
      <xdr:rowOff>590040</xdr:rowOff>
    </xdr:to>
    <xdr:pic>
      <xdr:nvPicPr>
        <xdr:cNvPr id="31" name="image29.png" descr=""/>
        <xdr:cNvPicPr/>
      </xdr:nvPicPr>
      <xdr:blipFill>
        <a:blip r:embed="rId10"/>
        <a:stretch/>
      </xdr:blipFill>
      <xdr:spPr>
        <a:xfrm>
          <a:off x="76320" y="14515920"/>
          <a:ext cx="1209240" cy="147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114480</xdr:colOff>
      <xdr:row>57</xdr:row>
      <xdr:rowOff>123840</xdr:rowOff>
    </xdr:from>
    <xdr:to>
      <xdr:col>2</xdr:col>
      <xdr:colOff>1091520</xdr:colOff>
      <xdr:row>58</xdr:row>
      <xdr:rowOff>38160</xdr:rowOff>
    </xdr:to>
    <xdr:pic>
      <xdr:nvPicPr>
        <xdr:cNvPr id="32" name="image21.png" descr=""/>
        <xdr:cNvPicPr/>
      </xdr:nvPicPr>
      <xdr:blipFill>
        <a:blip r:embed="rId11"/>
        <a:stretch/>
      </xdr:blipFill>
      <xdr:spPr>
        <a:xfrm>
          <a:off x="114480" y="22688640"/>
          <a:ext cx="3200040" cy="194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85680</xdr:colOff>
      <xdr:row>47</xdr:row>
      <xdr:rowOff>85680</xdr:rowOff>
    </xdr:from>
    <xdr:to>
      <xdr:col>1</xdr:col>
      <xdr:colOff>1428480</xdr:colOff>
      <xdr:row>49</xdr:row>
      <xdr:rowOff>600120</xdr:rowOff>
    </xdr:to>
    <xdr:pic>
      <xdr:nvPicPr>
        <xdr:cNvPr id="33" name="image22.png" descr=""/>
        <xdr:cNvPicPr/>
      </xdr:nvPicPr>
      <xdr:blipFill>
        <a:blip r:embed="rId12"/>
        <a:stretch/>
      </xdr:blipFill>
      <xdr:spPr>
        <a:xfrm>
          <a:off x="85680" y="17907120"/>
          <a:ext cx="1342800" cy="1904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85680</xdr:colOff>
      <xdr:row>41</xdr:row>
      <xdr:rowOff>0</xdr:rowOff>
    </xdr:from>
    <xdr:to>
      <xdr:col>1</xdr:col>
      <xdr:colOff>2123640</xdr:colOff>
      <xdr:row>41</xdr:row>
      <xdr:rowOff>0</xdr:rowOff>
    </xdr:to>
    <xdr:pic>
      <xdr:nvPicPr>
        <xdr:cNvPr id="34" name="image27.jpg" descr="https://cdn2.static1-sima-land.com/items/1970237/0/700-nw.jpg"/>
        <xdr:cNvPicPr/>
      </xdr:nvPicPr>
      <xdr:blipFill>
        <a:blip r:embed="rId13"/>
        <a:stretch/>
      </xdr:blipFill>
      <xdr:spPr>
        <a:xfrm>
          <a:off x="85680" y="14468400"/>
          <a:ext cx="203796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257040</xdr:colOff>
      <xdr:row>41</xdr:row>
      <xdr:rowOff>0</xdr:rowOff>
    </xdr:from>
    <xdr:to>
      <xdr:col>5</xdr:col>
      <xdr:colOff>1895040</xdr:colOff>
      <xdr:row>41</xdr:row>
      <xdr:rowOff>0</xdr:rowOff>
    </xdr:to>
    <xdr:pic>
      <xdr:nvPicPr>
        <xdr:cNvPr id="35" name="image25.jpg" descr="https://dalradio.ru/thumb/2/12r4oAZ3QxjfiJCjB2MDUw/550r550/d/tros-3.jpg"/>
        <xdr:cNvPicPr/>
      </xdr:nvPicPr>
      <xdr:blipFill>
        <a:blip r:embed="rId14"/>
        <a:stretch/>
      </xdr:blipFill>
      <xdr:spPr>
        <a:xfrm>
          <a:off x="8609760" y="14468400"/>
          <a:ext cx="163800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57240</xdr:colOff>
      <xdr:row>41</xdr:row>
      <xdr:rowOff>0</xdr:rowOff>
    </xdr:from>
    <xdr:to>
      <xdr:col>5</xdr:col>
      <xdr:colOff>1990440</xdr:colOff>
      <xdr:row>41</xdr:row>
      <xdr:rowOff>0</xdr:rowOff>
    </xdr:to>
    <xdr:pic>
      <xdr:nvPicPr>
        <xdr:cNvPr id="36" name="image23.jpg" descr="https://st44.stpulscen.ru/images/product/240/739/272_big.jpeg"/>
        <xdr:cNvPicPr/>
      </xdr:nvPicPr>
      <xdr:blipFill>
        <a:blip r:embed="rId15"/>
        <a:stretch/>
      </xdr:blipFill>
      <xdr:spPr>
        <a:xfrm>
          <a:off x="8409960" y="14468400"/>
          <a:ext cx="1933200" cy="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1050"/>
  <sheetViews>
    <sheetView showFormulas="false" showGridLines="true" showRowColHeaders="true" showZeros="true" rightToLeft="false" tabSelected="false" showOutlineSymbols="true" defaultGridColor="true" view="normal" topLeftCell="A76" colorId="64" zoomScale="100" zoomScaleNormal="100" zoomScalePageLayoutView="100" workbookViewId="0">
      <selection pane="topLeft" activeCell="A76" activeCellId="0" sqref="A76"/>
    </sheetView>
  </sheetViews>
  <sheetFormatPr defaultColWidth="14.4257812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35"/>
    <col collapsed="false" customWidth="true" hidden="false" outlineLevel="0" max="3" min="3" style="0" width="52.86"/>
    <col collapsed="false" customWidth="true" hidden="false" outlineLevel="0" max="5" min="4" style="0" width="11.57"/>
    <col collapsed="false" customWidth="true" hidden="false" outlineLevel="0" max="1024" min="1024" style="0" width="10.08"/>
  </cols>
  <sheetData>
    <row r="1" customFormat="false" ht="27" hidden="false" customHeight="true" outlineLevel="0" collapsed="false">
      <c r="A1" s="1" t="s">
        <v>0</v>
      </c>
      <c r="B1" s="2" t="s">
        <v>1</v>
      </c>
      <c r="C1" s="2"/>
      <c r="D1" s="3" t="s">
        <v>2</v>
      </c>
      <c r="E1" s="3"/>
    </row>
    <row r="2" customFormat="false" ht="27" hidden="false" customHeight="true" outlineLevel="0" collapsed="false">
      <c r="A2" s="4"/>
      <c r="B2" s="5" t="s">
        <v>3</v>
      </c>
      <c r="C2" s="6" t="s">
        <v>4</v>
      </c>
      <c r="D2" s="6"/>
      <c r="E2" s="6"/>
    </row>
    <row r="3" customFormat="false" ht="30" hidden="false" customHeight="true" outlineLevel="0" collapsed="false">
      <c r="A3" s="7" t="s">
        <v>5</v>
      </c>
      <c r="B3" s="5"/>
      <c r="C3" s="5"/>
      <c r="D3" s="6"/>
      <c r="E3" s="6"/>
    </row>
    <row r="4" customFormat="false" ht="31.5" hidden="false" customHeight="true" outlineLevel="0" collapsed="false">
      <c r="A4" s="8" t="s">
        <v>6</v>
      </c>
      <c r="B4" s="8"/>
      <c r="C4" s="8"/>
      <c r="D4" s="9" t="s">
        <v>7</v>
      </c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customFormat="false" ht="30.75" hidden="false" customHeight="true" outlineLevel="0" collapsed="false">
      <c r="A5" s="11" t="s">
        <v>8</v>
      </c>
      <c r="B5" s="11"/>
      <c r="C5" s="11"/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customFormat="false" ht="22.5" hidden="false" customHeight="true" outlineLevel="0" collapsed="false">
      <c r="A6" s="12" t="s">
        <v>9</v>
      </c>
      <c r="B6" s="13"/>
      <c r="C6" s="13"/>
      <c r="D6" s="14" t="n">
        <v>1350</v>
      </c>
      <c r="E6" s="14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customFormat="false" ht="22.5" hidden="false" customHeight="true" outlineLevel="0" collapsed="false">
      <c r="A7" s="12" t="s">
        <v>10</v>
      </c>
      <c r="B7" s="15"/>
      <c r="C7" s="15"/>
      <c r="D7" s="16" t="n">
        <v>2000</v>
      </c>
      <c r="E7" s="16"/>
    </row>
    <row r="8" customFormat="false" ht="22.5" hidden="false" customHeight="true" outlineLevel="0" collapsed="false">
      <c r="A8" s="12" t="s">
        <v>11</v>
      </c>
      <c r="B8" s="15"/>
      <c r="C8" s="15"/>
      <c r="D8" s="16" t="n">
        <v>2670</v>
      </c>
      <c r="E8" s="16"/>
    </row>
    <row r="9" customFormat="false" ht="22.5" hidden="false" customHeight="true" outlineLevel="0" collapsed="false">
      <c r="A9" s="17" t="s">
        <v>12</v>
      </c>
      <c r="B9" s="18"/>
      <c r="C9" s="18"/>
      <c r="D9" s="19" t="n">
        <v>3950</v>
      </c>
      <c r="E9" s="19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customFormat="false" ht="22.5" hidden="false" customHeight="true" outlineLevel="0" collapsed="false">
      <c r="A10" s="20" t="s">
        <v>13</v>
      </c>
      <c r="B10" s="21"/>
      <c r="C10" s="21"/>
      <c r="D10" s="22" t="n">
        <v>1400</v>
      </c>
      <c r="E10" s="22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customFormat="false" ht="22.5" hidden="false" customHeight="true" outlineLevel="0" collapsed="false">
      <c r="A11" s="23" t="s">
        <v>14</v>
      </c>
      <c r="B11" s="24"/>
      <c r="C11" s="24"/>
      <c r="D11" s="25" t="n">
        <v>2100</v>
      </c>
      <c r="E11" s="25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customFormat="false" ht="22.5" hidden="false" customHeight="true" outlineLevel="0" collapsed="false">
      <c r="A12" s="23" t="s">
        <v>15</v>
      </c>
      <c r="B12" s="24"/>
      <c r="C12" s="24"/>
      <c r="D12" s="25" t="n">
        <v>2800</v>
      </c>
      <c r="E12" s="25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customFormat="false" ht="22.5" hidden="false" customHeight="true" outlineLevel="0" collapsed="false">
      <c r="A13" s="26" t="s">
        <v>16</v>
      </c>
      <c r="B13" s="27"/>
      <c r="C13" s="27"/>
      <c r="D13" s="28" t="n">
        <v>4150</v>
      </c>
      <c r="E13" s="28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customFormat="false" ht="22.5" hidden="false" customHeight="true" outlineLevel="0" collapsed="false">
      <c r="A14" s="29" t="s">
        <v>17</v>
      </c>
      <c r="B14" s="30"/>
      <c r="C14" s="30"/>
      <c r="D14" s="31" t="n">
        <v>1400</v>
      </c>
      <c r="E14" s="31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customFormat="false" ht="22.5" hidden="false" customHeight="true" outlineLevel="0" collapsed="false">
      <c r="A15" s="32" t="s">
        <v>18</v>
      </c>
      <c r="B15" s="33"/>
      <c r="C15" s="33"/>
      <c r="D15" s="34" t="n">
        <v>2100</v>
      </c>
      <c r="E15" s="34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customFormat="false" ht="22.5" hidden="false" customHeight="true" outlineLevel="0" collapsed="false">
      <c r="A16" s="32" t="s">
        <v>19</v>
      </c>
      <c r="B16" s="33"/>
      <c r="C16" s="33"/>
      <c r="D16" s="34" t="n">
        <v>2800</v>
      </c>
      <c r="E16" s="34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customFormat="false" ht="22.5" hidden="false" customHeight="true" outlineLevel="0" collapsed="false">
      <c r="A17" s="35" t="s">
        <v>20</v>
      </c>
      <c r="B17" s="36"/>
      <c r="C17" s="36"/>
      <c r="D17" s="37" t="n">
        <v>4150</v>
      </c>
      <c r="E17" s="37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customFormat="false" ht="22.5" hidden="false" customHeight="true" outlineLevel="0" collapsed="false">
      <c r="A18" s="38" t="s">
        <v>21</v>
      </c>
      <c r="B18" s="39"/>
      <c r="C18" s="39"/>
      <c r="D18" s="40" t="n">
        <v>1400</v>
      </c>
      <c r="E18" s="4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customFormat="false" ht="22.5" hidden="false" customHeight="true" outlineLevel="0" collapsed="false">
      <c r="A19" s="41" t="s">
        <v>22</v>
      </c>
      <c r="B19" s="42"/>
      <c r="C19" s="42"/>
      <c r="D19" s="43" t="n">
        <v>2100</v>
      </c>
      <c r="E19" s="43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customFormat="false" ht="22.5" hidden="false" customHeight="true" outlineLevel="0" collapsed="false">
      <c r="A20" s="41" t="s">
        <v>23</v>
      </c>
      <c r="B20" s="42"/>
      <c r="C20" s="42"/>
      <c r="D20" s="43" t="n">
        <v>2800</v>
      </c>
      <c r="E20" s="43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customFormat="false" ht="22.5" hidden="false" customHeight="true" outlineLevel="0" collapsed="false">
      <c r="A21" s="44" t="s">
        <v>24</v>
      </c>
      <c r="B21" s="45"/>
      <c r="C21" s="45"/>
      <c r="D21" s="46" t="n">
        <v>4150</v>
      </c>
      <c r="E21" s="46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customFormat="false" ht="22.5" hidden="false" customHeight="true" outlineLevel="0" collapsed="false">
      <c r="A22" s="47" t="s">
        <v>25</v>
      </c>
      <c r="B22" s="48"/>
      <c r="C22" s="48"/>
      <c r="D22" s="49" t="n">
        <v>1400</v>
      </c>
      <c r="E22" s="49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customFormat="false" ht="22.5" hidden="false" customHeight="true" outlineLevel="0" collapsed="false">
      <c r="A23" s="50" t="s">
        <v>26</v>
      </c>
      <c r="B23" s="51"/>
      <c r="C23" s="51"/>
      <c r="D23" s="52" t="n">
        <v>2100</v>
      </c>
      <c r="E23" s="52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customFormat="false" ht="22.5" hidden="false" customHeight="true" outlineLevel="0" collapsed="false">
      <c r="A24" s="50" t="s">
        <v>27</v>
      </c>
      <c r="B24" s="51"/>
      <c r="C24" s="51"/>
      <c r="D24" s="52" t="n">
        <v>2800</v>
      </c>
      <c r="E24" s="52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customFormat="false" ht="22.5" hidden="false" customHeight="true" outlineLevel="0" collapsed="false">
      <c r="A25" s="53" t="s">
        <v>28</v>
      </c>
      <c r="B25" s="54"/>
      <c r="C25" s="54"/>
      <c r="D25" s="55" t="n">
        <v>4150</v>
      </c>
      <c r="E25" s="55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customFormat="false" ht="22.5" hidden="false" customHeight="true" outlineLevel="0" collapsed="false">
      <c r="A26" s="56" t="s">
        <v>29</v>
      </c>
      <c r="B26" s="57"/>
      <c r="C26" s="57"/>
      <c r="D26" s="58" t="n">
        <v>1400</v>
      </c>
      <c r="E26" s="58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customFormat="false" ht="22.5" hidden="false" customHeight="true" outlineLevel="0" collapsed="false">
      <c r="A27" s="59" t="s">
        <v>30</v>
      </c>
      <c r="B27" s="60"/>
      <c r="C27" s="60"/>
      <c r="D27" s="61" t="n">
        <v>2100</v>
      </c>
      <c r="E27" s="61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customFormat="false" ht="22.5" hidden="false" customHeight="true" outlineLevel="0" collapsed="false">
      <c r="A28" s="59" t="s">
        <v>31</v>
      </c>
      <c r="B28" s="60"/>
      <c r="C28" s="60"/>
      <c r="D28" s="61" t="n">
        <v>2800</v>
      </c>
      <c r="E28" s="61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customFormat="false" ht="22.5" hidden="false" customHeight="true" outlineLevel="0" collapsed="false">
      <c r="A29" s="62" t="s">
        <v>32</v>
      </c>
      <c r="B29" s="63"/>
      <c r="C29" s="63"/>
      <c r="D29" s="64" t="n">
        <v>4150</v>
      </c>
      <c r="E29" s="64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customFormat="false" ht="22.5" hidden="false" customHeight="true" outlineLevel="0" collapsed="false">
      <c r="A30" s="65" t="s">
        <v>33</v>
      </c>
      <c r="B30" s="66"/>
      <c r="C30" s="66"/>
      <c r="D30" s="67" t="n">
        <v>2000</v>
      </c>
      <c r="E30" s="67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customFormat="false" ht="22.5" hidden="false" customHeight="true" outlineLevel="0" collapsed="false">
      <c r="A31" s="68" t="s">
        <v>34</v>
      </c>
      <c r="B31" s="69"/>
      <c r="C31" s="69"/>
      <c r="D31" s="70" t="n">
        <v>2950</v>
      </c>
      <c r="E31" s="7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customFormat="false" ht="22.5" hidden="false" customHeight="true" outlineLevel="0" collapsed="false">
      <c r="A32" s="12" t="s">
        <v>35</v>
      </c>
      <c r="B32" s="13"/>
      <c r="C32" s="13"/>
      <c r="D32" s="14" t="n">
        <v>3950</v>
      </c>
      <c r="E32" s="14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customFormat="false" ht="22.5" hidden="false" customHeight="true" outlineLevel="0" collapsed="false">
      <c r="A33" s="71" t="s">
        <v>36</v>
      </c>
      <c r="B33" s="72"/>
      <c r="C33" s="72"/>
      <c r="D33" s="73" t="n">
        <v>5800</v>
      </c>
      <c r="E33" s="73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customFormat="false" ht="22.5" hidden="false" customHeight="true" outlineLevel="0" collapsed="false">
      <c r="A34" s="74" t="s">
        <v>37</v>
      </c>
      <c r="B34" s="75"/>
      <c r="C34" s="75"/>
      <c r="D34" s="76" t="n">
        <v>2100</v>
      </c>
      <c r="E34" s="76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customFormat="false" ht="22.5" hidden="false" customHeight="true" outlineLevel="0" collapsed="false">
      <c r="A35" s="77" t="s">
        <v>38</v>
      </c>
      <c r="B35" s="78"/>
      <c r="C35" s="78"/>
      <c r="D35" s="25" t="n">
        <v>3100</v>
      </c>
      <c r="E35" s="25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customFormat="false" ht="22.5" hidden="false" customHeight="true" outlineLevel="0" collapsed="false">
      <c r="A36" s="77" t="s">
        <v>39</v>
      </c>
      <c r="B36" s="78"/>
      <c r="C36" s="78"/>
      <c r="D36" s="25" t="n">
        <v>4150</v>
      </c>
      <c r="E36" s="25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customFormat="false" ht="22.5" hidden="false" customHeight="true" outlineLevel="0" collapsed="false">
      <c r="A37" s="79" t="s">
        <v>40</v>
      </c>
      <c r="B37" s="80"/>
      <c r="C37" s="80"/>
      <c r="D37" s="81" t="n">
        <v>6100</v>
      </c>
      <c r="E37" s="81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customFormat="false" ht="22.5" hidden="false" customHeight="true" outlineLevel="0" collapsed="false">
      <c r="A38" s="29" t="s">
        <v>41</v>
      </c>
      <c r="B38" s="30"/>
      <c r="C38" s="30"/>
      <c r="D38" s="31" t="n">
        <v>2100</v>
      </c>
      <c r="E38" s="31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customFormat="false" ht="22.5" hidden="false" customHeight="true" outlineLevel="0" collapsed="false">
      <c r="A39" s="32" t="s">
        <v>42</v>
      </c>
      <c r="B39" s="33"/>
      <c r="C39" s="33"/>
      <c r="D39" s="34" t="n">
        <v>3100</v>
      </c>
      <c r="E39" s="34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customFormat="false" ht="22.5" hidden="false" customHeight="true" outlineLevel="0" collapsed="false">
      <c r="A40" s="32" t="s">
        <v>43</v>
      </c>
      <c r="B40" s="33"/>
      <c r="C40" s="33"/>
      <c r="D40" s="34" t="n">
        <v>4150</v>
      </c>
      <c r="E40" s="34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customFormat="false" ht="22.5" hidden="false" customHeight="true" outlineLevel="0" collapsed="false">
      <c r="A41" s="35" t="s">
        <v>44</v>
      </c>
      <c r="B41" s="82"/>
      <c r="C41" s="82"/>
      <c r="D41" s="37" t="n">
        <v>6100</v>
      </c>
      <c r="E41" s="37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customFormat="false" ht="22.5" hidden="false" customHeight="true" outlineLevel="0" collapsed="false">
      <c r="A42" s="83" t="s">
        <v>45</v>
      </c>
      <c r="B42" s="84"/>
      <c r="C42" s="84"/>
      <c r="D42" s="85" t="n">
        <v>2100</v>
      </c>
      <c r="E42" s="85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customFormat="false" ht="22.5" hidden="false" customHeight="true" outlineLevel="0" collapsed="false">
      <c r="A43" s="41" t="s">
        <v>46</v>
      </c>
      <c r="B43" s="42"/>
      <c r="C43" s="42"/>
      <c r="D43" s="43" t="n">
        <v>3100</v>
      </c>
      <c r="E43" s="43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customFormat="false" ht="22.5" hidden="false" customHeight="true" outlineLevel="0" collapsed="false">
      <c r="A44" s="41" t="s">
        <v>47</v>
      </c>
      <c r="B44" s="42"/>
      <c r="C44" s="42"/>
      <c r="D44" s="43" t="n">
        <v>4150</v>
      </c>
      <c r="E44" s="43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customFormat="false" ht="22.5" hidden="false" customHeight="true" outlineLevel="0" collapsed="false">
      <c r="A45" s="44" t="s">
        <v>48</v>
      </c>
      <c r="B45" s="86"/>
      <c r="C45" s="86"/>
      <c r="D45" s="46" t="n">
        <v>6100</v>
      </c>
      <c r="E45" s="46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customFormat="false" ht="22.5" hidden="false" customHeight="true" outlineLevel="0" collapsed="false">
      <c r="A46" s="87" t="s">
        <v>49</v>
      </c>
      <c r="B46" s="88"/>
      <c r="C46" s="88"/>
      <c r="D46" s="89" t="n">
        <v>2100</v>
      </c>
      <c r="E46" s="89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customFormat="false" ht="22.5" hidden="false" customHeight="true" outlineLevel="0" collapsed="false">
      <c r="A47" s="50" t="s">
        <v>50</v>
      </c>
      <c r="B47" s="51"/>
      <c r="C47" s="51"/>
      <c r="D47" s="52" t="n">
        <v>3100</v>
      </c>
      <c r="E47" s="52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customFormat="false" ht="22.5" hidden="false" customHeight="true" outlineLevel="0" collapsed="false">
      <c r="A48" s="50" t="s">
        <v>51</v>
      </c>
      <c r="B48" s="51"/>
      <c r="C48" s="51"/>
      <c r="D48" s="52" t="n">
        <v>4150</v>
      </c>
      <c r="E48" s="52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customFormat="false" ht="22.5" hidden="false" customHeight="true" outlineLevel="0" collapsed="false">
      <c r="A49" s="90" t="s">
        <v>52</v>
      </c>
      <c r="B49" s="91"/>
      <c r="C49" s="91"/>
      <c r="D49" s="92" t="n">
        <v>6100</v>
      </c>
      <c r="E49" s="92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customFormat="false" ht="22.5" hidden="false" customHeight="true" outlineLevel="0" collapsed="false">
      <c r="A50" s="93" t="s">
        <v>53</v>
      </c>
      <c r="B50" s="94"/>
      <c r="C50" s="94"/>
      <c r="D50" s="58" t="n">
        <v>2100</v>
      </c>
      <c r="E50" s="58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customFormat="false" ht="22.5" hidden="false" customHeight="true" outlineLevel="0" collapsed="false">
      <c r="A51" s="95" t="s">
        <v>54</v>
      </c>
      <c r="B51" s="96"/>
      <c r="C51" s="96"/>
      <c r="D51" s="61" t="n">
        <v>3100</v>
      </c>
      <c r="E51" s="61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customFormat="false" ht="22.5" hidden="false" customHeight="true" outlineLevel="0" collapsed="false">
      <c r="A52" s="97" t="s">
        <v>55</v>
      </c>
      <c r="B52" s="98"/>
      <c r="C52" s="98"/>
      <c r="D52" s="61" t="n">
        <v>4150</v>
      </c>
      <c r="E52" s="61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customFormat="false" ht="22.5" hidden="false" customHeight="true" outlineLevel="0" collapsed="false">
      <c r="A53" s="99" t="s">
        <v>56</v>
      </c>
      <c r="B53" s="100"/>
      <c r="C53" s="100"/>
      <c r="D53" s="101" t="n">
        <v>6100</v>
      </c>
      <c r="E53" s="101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customFormat="false" ht="29.25" hidden="false" customHeight="true" outlineLevel="0" collapsed="false">
      <c r="A54" s="102" t="s">
        <v>57</v>
      </c>
      <c r="B54" s="102"/>
      <c r="C54" s="102"/>
      <c r="D54" s="103"/>
      <c r="E54" s="103"/>
    </row>
    <row r="55" customFormat="false" ht="27.75" hidden="false" customHeight="true" outlineLevel="0" collapsed="false">
      <c r="A55" s="17" t="s">
        <v>58</v>
      </c>
      <c r="B55" s="18"/>
      <c r="C55" s="18"/>
      <c r="D55" s="19" t="n">
        <v>3650</v>
      </c>
      <c r="E55" s="19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customFormat="false" ht="28.5" hidden="false" customHeight="true" outlineLevel="0" collapsed="false">
      <c r="A56" s="102" t="s">
        <v>59</v>
      </c>
      <c r="B56" s="102"/>
      <c r="C56" s="102"/>
      <c r="D56" s="104"/>
      <c r="E56" s="104"/>
    </row>
    <row r="57" customFormat="false" ht="23.25" hidden="false" customHeight="true" outlineLevel="0" collapsed="false">
      <c r="A57" s="68" t="s">
        <v>60</v>
      </c>
      <c r="B57" s="69"/>
      <c r="C57" s="69"/>
      <c r="D57" s="70" t="n">
        <v>1700</v>
      </c>
      <c r="E57" s="7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customFormat="false" ht="23.25" hidden="false" customHeight="true" outlineLevel="0" collapsed="false">
      <c r="A58" s="12" t="s">
        <v>61</v>
      </c>
      <c r="B58" s="13"/>
      <c r="C58" s="13" t="s">
        <v>62</v>
      </c>
      <c r="D58" s="14" t="n">
        <v>2550</v>
      </c>
      <c r="E58" s="14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customFormat="false" ht="23.25" hidden="false" customHeight="true" outlineLevel="0" collapsed="false">
      <c r="A59" s="12" t="s">
        <v>63</v>
      </c>
      <c r="B59" s="105"/>
      <c r="C59" s="105"/>
      <c r="D59" s="14" t="n">
        <v>8300</v>
      </c>
      <c r="E59" s="14"/>
    </row>
    <row r="60" customFormat="false" ht="23.25" hidden="false" customHeight="true" outlineLevel="0" collapsed="false">
      <c r="A60" s="12" t="s">
        <v>64</v>
      </c>
      <c r="B60" s="105"/>
      <c r="C60" s="105"/>
      <c r="D60" s="14" t="n">
        <v>10400</v>
      </c>
      <c r="E60" s="14"/>
    </row>
    <row r="61" customFormat="false" ht="23.25" hidden="false" customHeight="true" outlineLevel="0" collapsed="false">
      <c r="A61" s="106" t="s">
        <v>65</v>
      </c>
      <c r="B61" s="107"/>
      <c r="C61" s="107"/>
      <c r="D61" s="81" t="n">
        <v>11000</v>
      </c>
      <c r="E61" s="81"/>
    </row>
    <row r="62" customFormat="false" ht="23.25" hidden="false" customHeight="true" outlineLevel="0" collapsed="false">
      <c r="A62" s="108" t="s">
        <v>66</v>
      </c>
      <c r="B62" s="109"/>
      <c r="C62" s="109"/>
      <c r="D62" s="110" t="n">
        <v>11000</v>
      </c>
      <c r="E62" s="110"/>
    </row>
    <row r="63" customFormat="false" ht="23.25" hidden="false" customHeight="true" outlineLevel="0" collapsed="false">
      <c r="A63" s="62" t="s">
        <v>67</v>
      </c>
      <c r="B63" s="111"/>
      <c r="C63" s="111"/>
      <c r="D63" s="64" t="n">
        <v>11000</v>
      </c>
      <c r="E63" s="64"/>
    </row>
    <row r="64" customFormat="false" ht="28.5" hidden="false" customHeight="true" outlineLevel="0" collapsed="false">
      <c r="A64" s="112" t="s">
        <v>68</v>
      </c>
      <c r="B64" s="112"/>
      <c r="C64" s="112"/>
      <c r="D64" s="104"/>
      <c r="E64" s="104"/>
    </row>
    <row r="65" customFormat="false" ht="25.5" hidden="false" customHeight="true" outlineLevel="0" collapsed="false">
      <c r="A65" s="113" t="s">
        <v>69</v>
      </c>
      <c r="B65" s="114"/>
      <c r="C65" s="114"/>
      <c r="D65" s="115"/>
      <c r="E65" s="115"/>
      <c r="F65" s="10"/>
      <c r="G65" s="10"/>
      <c r="H65" s="10"/>
      <c r="I65" s="10"/>
      <c r="J65" s="10"/>
      <c r="K65" s="10"/>
      <c r="L65" s="10"/>
      <c r="M65" s="10"/>
      <c r="N65" s="10"/>
      <c r="O65" s="10"/>
    </row>
    <row r="66" customFormat="false" ht="24" hidden="false" customHeight="true" outlineLevel="0" collapsed="false">
      <c r="A66" s="116" t="s">
        <v>70</v>
      </c>
      <c r="B66" s="117"/>
      <c r="C66" s="117"/>
      <c r="D66" s="115" t="n">
        <v>2850</v>
      </c>
      <c r="E66" s="115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customFormat="false" ht="24" hidden="false" customHeight="true" outlineLevel="0" collapsed="false">
      <c r="A67" s="116" t="s">
        <v>71</v>
      </c>
      <c r="B67" s="117"/>
      <c r="C67" s="117"/>
      <c r="D67" s="115" t="n">
        <v>3250</v>
      </c>
      <c r="E67" s="115"/>
      <c r="F67" s="10"/>
      <c r="G67" s="10"/>
      <c r="H67" s="10"/>
      <c r="I67" s="10"/>
      <c r="J67" s="10"/>
      <c r="K67" s="10"/>
      <c r="L67" s="10"/>
      <c r="M67" s="10"/>
      <c r="N67" s="10"/>
      <c r="O67" s="10"/>
    </row>
    <row r="68" customFormat="false" ht="24" hidden="false" customHeight="true" outlineLevel="0" collapsed="false">
      <c r="A68" s="116" t="s">
        <v>72</v>
      </c>
      <c r="B68" s="117"/>
      <c r="C68" s="117"/>
      <c r="D68" s="115"/>
      <c r="E68" s="115"/>
      <c r="F68" s="10"/>
      <c r="G68" s="10"/>
      <c r="H68" s="10"/>
      <c r="I68" s="10"/>
      <c r="J68" s="10"/>
      <c r="K68" s="10"/>
      <c r="L68" s="10"/>
      <c r="M68" s="10"/>
      <c r="N68" s="10"/>
      <c r="O68" s="10"/>
    </row>
    <row r="69" customFormat="false" ht="24" hidden="false" customHeight="true" outlineLevel="0" collapsed="false">
      <c r="A69" s="116" t="s">
        <v>73</v>
      </c>
      <c r="B69" s="117"/>
      <c r="C69" s="117"/>
      <c r="D69" s="115" t="n">
        <v>4100</v>
      </c>
      <c r="E69" s="115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customFormat="false" ht="24" hidden="false" customHeight="true" outlineLevel="0" collapsed="false">
      <c r="A70" s="116" t="s">
        <v>74</v>
      </c>
      <c r="B70" s="117"/>
      <c r="C70" s="117"/>
      <c r="D70" s="115" t="n">
        <v>3300</v>
      </c>
      <c r="E70" s="115"/>
      <c r="F70" s="10"/>
      <c r="G70" s="10"/>
      <c r="H70" s="10"/>
      <c r="I70" s="10"/>
      <c r="J70" s="10"/>
      <c r="K70" s="10"/>
      <c r="L70" s="10"/>
      <c r="M70" s="10"/>
      <c r="N70" s="10"/>
      <c r="O70" s="10"/>
    </row>
    <row r="71" customFormat="false" ht="24" hidden="false" customHeight="true" outlineLevel="0" collapsed="false">
      <c r="A71" s="116" t="s">
        <v>75</v>
      </c>
      <c r="B71" s="117"/>
      <c r="C71" s="117"/>
      <c r="D71" s="115" t="n">
        <v>3200</v>
      </c>
      <c r="E71" s="115"/>
      <c r="F71" s="10"/>
      <c r="G71" s="10"/>
      <c r="H71" s="10"/>
      <c r="I71" s="10"/>
      <c r="J71" s="10"/>
      <c r="K71" s="10"/>
      <c r="L71" s="10"/>
      <c r="M71" s="10"/>
      <c r="N71" s="10"/>
      <c r="O71" s="10"/>
    </row>
    <row r="72" customFormat="false" ht="24" hidden="false" customHeight="true" outlineLevel="0" collapsed="false">
      <c r="A72" s="116" t="s">
        <v>76</v>
      </c>
      <c r="B72" s="117"/>
      <c r="C72" s="117"/>
      <c r="D72" s="115" t="n">
        <v>3200</v>
      </c>
      <c r="E72" s="115"/>
      <c r="F72" s="10"/>
      <c r="G72" s="10"/>
      <c r="H72" s="10"/>
      <c r="I72" s="10"/>
      <c r="J72" s="10"/>
      <c r="K72" s="10"/>
      <c r="L72" s="10"/>
      <c r="M72" s="10"/>
      <c r="N72" s="10"/>
      <c r="O72" s="10"/>
    </row>
    <row r="73" customFormat="false" ht="24.45" hidden="false" customHeight="false" outlineLevel="0" collapsed="false">
      <c r="A73" s="118" t="s">
        <v>77</v>
      </c>
      <c r="B73" s="119"/>
      <c r="C73" s="119"/>
      <c r="D73" s="120" t="n">
        <v>3200</v>
      </c>
      <c r="E73" s="120"/>
      <c r="F73" s="10"/>
      <c r="G73" s="10"/>
      <c r="H73" s="10"/>
      <c r="I73" s="10"/>
      <c r="J73" s="10"/>
      <c r="K73" s="10"/>
      <c r="L73" s="10"/>
      <c r="M73" s="10"/>
      <c r="N73" s="10"/>
      <c r="O73" s="10"/>
    </row>
    <row r="74" customFormat="false" ht="24" hidden="false" customHeight="true" outlineLevel="0" collapsed="false">
      <c r="A74" s="121" t="s">
        <v>78</v>
      </c>
      <c r="B74" s="122"/>
      <c r="C74" s="122"/>
      <c r="D74" s="123" t="n">
        <v>4250</v>
      </c>
      <c r="E74" s="123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customFormat="false" ht="24" hidden="false" customHeight="true" outlineLevel="0" collapsed="false">
      <c r="A75" s="116" t="s">
        <v>79</v>
      </c>
      <c r="B75" s="117"/>
      <c r="C75" s="117"/>
      <c r="D75" s="115" t="n">
        <v>4650</v>
      </c>
      <c r="E75" s="115"/>
      <c r="F75" s="10"/>
      <c r="G75" s="10"/>
      <c r="H75" s="10"/>
      <c r="I75" s="10"/>
      <c r="J75" s="10"/>
      <c r="K75" s="10"/>
      <c r="L75" s="10"/>
      <c r="M75" s="10"/>
      <c r="N75" s="10"/>
      <c r="O75" s="10"/>
    </row>
    <row r="76" customFormat="false" ht="24" hidden="false" customHeight="true" outlineLevel="0" collapsed="false">
      <c r="A76" s="116" t="s">
        <v>80</v>
      </c>
      <c r="B76" s="117"/>
      <c r="C76" s="117"/>
      <c r="D76" s="115" t="n">
        <v>4650</v>
      </c>
      <c r="E76" s="115"/>
      <c r="F76" s="10"/>
      <c r="G76" s="10"/>
      <c r="H76" s="10"/>
      <c r="I76" s="10"/>
      <c r="J76" s="10"/>
      <c r="K76" s="10"/>
      <c r="L76" s="10"/>
      <c r="M76" s="10"/>
      <c r="N76" s="10"/>
      <c r="O76" s="10"/>
    </row>
    <row r="77" customFormat="false" ht="24" hidden="false" customHeight="true" outlineLevel="0" collapsed="false">
      <c r="A77" s="116" t="s">
        <v>81</v>
      </c>
      <c r="B77" s="117"/>
      <c r="C77" s="117"/>
      <c r="D77" s="115" t="n">
        <v>4650</v>
      </c>
      <c r="E77" s="115"/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customFormat="false" ht="24" hidden="false" customHeight="true" outlineLevel="0" collapsed="false">
      <c r="A78" s="116" t="s">
        <v>82</v>
      </c>
      <c r="B78" s="117"/>
      <c r="C78" s="117"/>
      <c r="D78" s="115" t="n">
        <v>4650</v>
      </c>
      <c r="E78" s="115"/>
      <c r="F78" s="10"/>
      <c r="G78" s="10"/>
      <c r="H78" s="10"/>
      <c r="I78" s="10"/>
      <c r="J78" s="10"/>
      <c r="K78" s="10"/>
      <c r="L78" s="10"/>
      <c r="M78" s="10"/>
      <c r="N78" s="10"/>
      <c r="O78" s="10"/>
    </row>
    <row r="79" customFormat="false" ht="24" hidden="false" customHeight="true" outlineLevel="0" collapsed="false">
      <c r="A79" s="124" t="s">
        <v>83</v>
      </c>
      <c r="B79" s="125"/>
      <c r="C79" s="125"/>
      <c r="D79" s="115" t="n">
        <v>4650</v>
      </c>
      <c r="E79" s="115"/>
      <c r="F79" s="10"/>
      <c r="G79" s="10"/>
      <c r="H79" s="10"/>
      <c r="I79" s="10"/>
      <c r="J79" s="10"/>
      <c r="K79" s="10"/>
      <c r="L79" s="10"/>
      <c r="M79" s="10"/>
      <c r="N79" s="10"/>
      <c r="O79" s="10"/>
    </row>
    <row r="80" customFormat="false" ht="24" hidden="false" customHeight="true" outlineLevel="0" collapsed="false">
      <c r="A80" s="113" t="s">
        <v>84</v>
      </c>
      <c r="B80" s="114"/>
      <c r="C80" s="122"/>
      <c r="D80" s="123" t="n">
        <v>5100</v>
      </c>
      <c r="E80" s="123"/>
      <c r="F80" s="10"/>
      <c r="G80" s="10"/>
      <c r="H80" s="10"/>
      <c r="I80" s="10"/>
      <c r="J80" s="10"/>
      <c r="K80" s="10"/>
      <c r="L80" s="10"/>
      <c r="M80" s="10"/>
      <c r="N80" s="10"/>
      <c r="O80" s="10"/>
    </row>
    <row r="81" customFormat="false" ht="24" hidden="false" customHeight="true" outlineLevel="0" collapsed="false">
      <c r="A81" s="116" t="s">
        <v>85</v>
      </c>
      <c r="B81" s="117"/>
      <c r="C81" s="117"/>
      <c r="D81" s="115" t="n">
        <v>5600</v>
      </c>
      <c r="E81" s="115"/>
      <c r="F81" s="10"/>
      <c r="G81" s="10"/>
      <c r="H81" s="10"/>
      <c r="I81" s="10"/>
      <c r="J81" s="10"/>
      <c r="K81" s="10"/>
      <c r="L81" s="10"/>
      <c r="M81" s="10"/>
      <c r="N81" s="10"/>
      <c r="O81" s="10"/>
    </row>
    <row r="82" customFormat="false" ht="24" hidden="false" customHeight="true" outlineLevel="0" collapsed="false">
      <c r="A82" s="116" t="s">
        <v>86</v>
      </c>
      <c r="B82" s="117"/>
      <c r="C82" s="117"/>
      <c r="D82" s="115" t="n">
        <v>5600</v>
      </c>
      <c r="E82" s="115"/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customFormat="false" ht="24" hidden="false" customHeight="true" outlineLevel="0" collapsed="false">
      <c r="A83" s="116" t="s">
        <v>87</v>
      </c>
      <c r="B83" s="117"/>
      <c r="C83" s="117"/>
      <c r="D83" s="115" t="n">
        <v>5600</v>
      </c>
      <c r="E83" s="115"/>
      <c r="F83" s="10"/>
      <c r="G83" s="10"/>
      <c r="H83" s="10"/>
      <c r="I83" s="10"/>
      <c r="J83" s="10"/>
      <c r="K83" s="10"/>
      <c r="L83" s="10"/>
      <c r="M83" s="10"/>
      <c r="N83" s="10"/>
      <c r="O83" s="10"/>
    </row>
    <row r="84" customFormat="false" ht="24" hidden="false" customHeight="true" outlineLevel="0" collapsed="false">
      <c r="A84" s="124" t="s">
        <v>88</v>
      </c>
      <c r="B84" s="125"/>
      <c r="C84" s="125"/>
      <c r="D84" s="126" t="n">
        <v>5600</v>
      </c>
      <c r="E84" s="126"/>
      <c r="F84" s="10"/>
      <c r="G84" s="10"/>
      <c r="H84" s="10"/>
      <c r="I84" s="10"/>
      <c r="J84" s="10"/>
      <c r="K84" s="10"/>
      <c r="L84" s="10"/>
      <c r="M84" s="10"/>
      <c r="N84" s="10"/>
      <c r="O84" s="10"/>
    </row>
    <row r="85" customFormat="false" ht="24" hidden="false" customHeight="true" outlineLevel="0" collapsed="false">
      <c r="A85" s="121" t="s">
        <v>89</v>
      </c>
      <c r="B85" s="122"/>
      <c r="C85" s="122"/>
      <c r="D85" s="127" t="n">
        <v>5650</v>
      </c>
      <c r="E85" s="127"/>
      <c r="F85" s="10"/>
      <c r="G85" s="10"/>
      <c r="H85" s="10"/>
      <c r="I85" s="10"/>
      <c r="J85" s="10"/>
      <c r="K85" s="10"/>
      <c r="L85" s="10"/>
      <c r="M85" s="10"/>
      <c r="N85" s="10"/>
      <c r="O85" s="10"/>
    </row>
    <row r="86" customFormat="false" ht="24" hidden="false" customHeight="true" outlineLevel="0" collapsed="false">
      <c r="A86" s="116" t="s">
        <v>90</v>
      </c>
      <c r="B86" s="117"/>
      <c r="C86" s="117"/>
      <c r="D86" s="115" t="n">
        <v>6300</v>
      </c>
      <c r="E86" s="115"/>
      <c r="F86" s="10"/>
      <c r="G86" s="10"/>
      <c r="H86" s="10"/>
      <c r="I86" s="10"/>
      <c r="J86" s="10"/>
      <c r="K86" s="10"/>
      <c r="L86" s="10"/>
      <c r="M86" s="10"/>
      <c r="N86" s="10"/>
      <c r="O86" s="10"/>
    </row>
    <row r="87" customFormat="false" ht="24" hidden="false" customHeight="true" outlineLevel="0" collapsed="false">
      <c r="A87" s="124" t="s">
        <v>91</v>
      </c>
      <c r="B87" s="125"/>
      <c r="C87" s="125"/>
      <c r="D87" s="126" t="n">
        <v>6300</v>
      </c>
      <c r="E87" s="126"/>
      <c r="F87" s="10"/>
      <c r="G87" s="10"/>
      <c r="H87" s="10"/>
      <c r="I87" s="10"/>
      <c r="J87" s="10"/>
      <c r="K87" s="10"/>
      <c r="L87" s="10"/>
      <c r="M87" s="10"/>
      <c r="N87" s="10"/>
      <c r="O87" s="10"/>
    </row>
    <row r="88" customFormat="false" ht="24" hidden="false" customHeight="true" outlineLevel="0" collapsed="false">
      <c r="A88" s="113" t="s">
        <v>92</v>
      </c>
      <c r="B88" s="114"/>
      <c r="C88" s="114"/>
      <c r="D88" s="127" t="n">
        <v>60</v>
      </c>
      <c r="E88" s="127"/>
      <c r="F88" s="10"/>
      <c r="G88" s="10"/>
      <c r="H88" s="10"/>
      <c r="I88" s="10"/>
      <c r="J88" s="10"/>
      <c r="K88" s="10"/>
      <c r="L88" s="10"/>
      <c r="M88" s="10"/>
      <c r="N88" s="10"/>
      <c r="O88" s="10"/>
    </row>
    <row r="89" customFormat="false" ht="24" hidden="false" customHeight="true" outlineLevel="0" collapsed="false">
      <c r="A89" s="113" t="s">
        <v>93</v>
      </c>
      <c r="B89" s="114"/>
      <c r="C89" s="114"/>
      <c r="D89" s="127" t="n">
        <v>60</v>
      </c>
      <c r="E89" s="127"/>
      <c r="F89" s="10"/>
      <c r="G89" s="10"/>
      <c r="H89" s="10"/>
      <c r="I89" s="10"/>
      <c r="J89" s="10"/>
      <c r="K89" s="10"/>
      <c r="L89" s="10"/>
      <c r="M89" s="10"/>
      <c r="N89" s="10"/>
      <c r="O89" s="10"/>
    </row>
    <row r="90" customFormat="false" ht="24" hidden="false" customHeight="true" outlineLevel="0" collapsed="false">
      <c r="A90" s="113" t="s">
        <v>94</v>
      </c>
      <c r="B90" s="114"/>
      <c r="C90" s="114"/>
      <c r="D90" s="127" t="n">
        <v>60</v>
      </c>
      <c r="E90" s="127"/>
      <c r="F90" s="10"/>
      <c r="G90" s="10"/>
      <c r="H90" s="10"/>
      <c r="I90" s="10"/>
      <c r="J90" s="10"/>
      <c r="K90" s="10"/>
      <c r="L90" s="10"/>
      <c r="M90" s="10"/>
      <c r="N90" s="10"/>
      <c r="O90" s="10"/>
    </row>
    <row r="91" customFormat="false" ht="24" hidden="false" customHeight="true" outlineLevel="0" collapsed="false">
      <c r="A91" s="128" t="s">
        <v>95</v>
      </c>
      <c r="B91" s="129"/>
      <c r="C91" s="129"/>
      <c r="D91" s="130" t="n">
        <v>60</v>
      </c>
      <c r="E91" s="130"/>
      <c r="F91" s="10"/>
      <c r="G91" s="10"/>
      <c r="H91" s="10"/>
      <c r="I91" s="10"/>
      <c r="J91" s="10"/>
      <c r="K91" s="10"/>
      <c r="L91" s="10"/>
      <c r="M91" s="10"/>
      <c r="N91" s="10"/>
      <c r="O91" s="10"/>
    </row>
    <row r="92" customFormat="false" ht="24" hidden="false" customHeight="true" outlineLevel="0" collapsed="false">
      <c r="A92" s="121" t="s">
        <v>96</v>
      </c>
      <c r="B92" s="122"/>
      <c r="C92" s="122"/>
      <c r="D92" s="123" t="n">
        <v>60</v>
      </c>
      <c r="E92" s="123"/>
      <c r="F92" s="10"/>
      <c r="G92" s="10"/>
      <c r="H92" s="10"/>
      <c r="I92" s="10"/>
      <c r="J92" s="10"/>
      <c r="K92" s="10"/>
      <c r="L92" s="10"/>
      <c r="M92" s="10"/>
      <c r="N92" s="10"/>
      <c r="O92" s="10"/>
    </row>
    <row r="93" customFormat="false" ht="24" hidden="false" customHeight="true" outlineLevel="0" collapsed="false">
      <c r="A93" s="116" t="s">
        <v>97</v>
      </c>
      <c r="B93" s="117"/>
      <c r="C93" s="117"/>
      <c r="D93" s="115" t="n">
        <v>65</v>
      </c>
      <c r="E93" s="115"/>
      <c r="F93" s="10"/>
      <c r="G93" s="10"/>
      <c r="H93" s="10"/>
      <c r="I93" s="10"/>
      <c r="J93" s="10"/>
      <c r="K93" s="10"/>
      <c r="L93" s="10"/>
      <c r="M93" s="10"/>
      <c r="N93" s="10"/>
      <c r="O93" s="10"/>
    </row>
    <row r="94" customFormat="false" ht="24" hidden="false" customHeight="true" outlineLevel="0" collapsed="false">
      <c r="A94" s="116" t="s">
        <v>98</v>
      </c>
      <c r="B94" s="117"/>
      <c r="C94" s="117"/>
      <c r="D94" s="115" t="n">
        <v>65</v>
      </c>
      <c r="E94" s="115"/>
      <c r="F94" s="10"/>
      <c r="G94" s="10"/>
      <c r="H94" s="10"/>
      <c r="I94" s="10"/>
      <c r="J94" s="10"/>
      <c r="K94" s="10"/>
      <c r="L94" s="10"/>
      <c r="M94" s="10"/>
      <c r="N94" s="10"/>
      <c r="O94" s="10"/>
    </row>
    <row r="95" customFormat="false" ht="24" hidden="false" customHeight="true" outlineLevel="0" collapsed="false">
      <c r="A95" s="116" t="s">
        <v>99</v>
      </c>
      <c r="B95" s="117"/>
      <c r="C95" s="117"/>
      <c r="D95" s="115" t="n">
        <v>65</v>
      </c>
      <c r="E95" s="115"/>
      <c r="F95" s="10"/>
      <c r="G95" s="10"/>
      <c r="H95" s="10"/>
      <c r="I95" s="10"/>
      <c r="J95" s="10"/>
      <c r="K95" s="10"/>
      <c r="L95" s="10"/>
      <c r="M95" s="10"/>
      <c r="N95" s="10"/>
      <c r="O95" s="10"/>
    </row>
    <row r="96" customFormat="false" ht="24" hidden="false" customHeight="true" outlineLevel="0" collapsed="false">
      <c r="A96" s="116" t="s">
        <v>100</v>
      </c>
      <c r="B96" s="117"/>
      <c r="C96" s="117"/>
      <c r="D96" s="115" t="n">
        <v>65</v>
      </c>
      <c r="E96" s="115"/>
      <c r="F96" s="10"/>
      <c r="G96" s="10"/>
      <c r="H96" s="10"/>
      <c r="I96" s="10"/>
      <c r="J96" s="10"/>
      <c r="K96" s="10"/>
      <c r="L96" s="10"/>
      <c r="M96" s="10"/>
      <c r="N96" s="10"/>
      <c r="O96" s="10"/>
    </row>
    <row r="97" customFormat="false" ht="24" hidden="false" customHeight="true" outlineLevel="0" collapsed="false">
      <c r="A97" s="124" t="s">
        <v>101</v>
      </c>
      <c r="B97" s="125"/>
      <c r="C97" s="125"/>
      <c r="D97" s="126" t="n">
        <v>65</v>
      </c>
      <c r="E97" s="126"/>
      <c r="F97" s="10"/>
      <c r="G97" s="10"/>
      <c r="H97" s="10"/>
      <c r="I97" s="10"/>
      <c r="J97" s="10"/>
      <c r="K97" s="10"/>
      <c r="L97" s="10"/>
      <c r="M97" s="10"/>
      <c r="N97" s="10"/>
      <c r="O97" s="10"/>
    </row>
    <row r="98" customFormat="false" ht="24" hidden="false" customHeight="true" outlineLevel="0" collapsed="false">
      <c r="A98" s="113" t="s">
        <v>102</v>
      </c>
      <c r="B98" s="114"/>
      <c r="C98" s="114"/>
      <c r="D98" s="127" t="n">
        <v>80</v>
      </c>
      <c r="E98" s="127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customFormat="false" ht="24" hidden="false" customHeight="true" outlineLevel="0" collapsed="false">
      <c r="A99" s="116" t="s">
        <v>103</v>
      </c>
      <c r="B99" s="117"/>
      <c r="C99" s="117"/>
      <c r="D99" s="115" t="n">
        <v>85</v>
      </c>
      <c r="E99" s="115"/>
      <c r="F99" s="10"/>
      <c r="G99" s="10"/>
      <c r="H99" s="10"/>
      <c r="I99" s="10"/>
      <c r="J99" s="10"/>
      <c r="K99" s="10"/>
      <c r="L99" s="10"/>
      <c r="M99" s="10"/>
      <c r="N99" s="10"/>
      <c r="O99" s="10"/>
    </row>
    <row r="100" customFormat="false" ht="24" hidden="false" customHeight="true" outlineLevel="0" collapsed="false">
      <c r="A100" s="118" t="s">
        <v>104</v>
      </c>
      <c r="B100" s="119"/>
      <c r="C100" s="119"/>
      <c r="D100" s="120" t="n">
        <v>85</v>
      </c>
      <c r="E100" s="120"/>
      <c r="F100" s="10"/>
      <c r="G100" s="10"/>
      <c r="H100" s="10"/>
      <c r="I100" s="10"/>
      <c r="J100" s="10"/>
      <c r="K100" s="10"/>
      <c r="L100" s="10"/>
      <c r="M100" s="10"/>
      <c r="N100" s="10"/>
      <c r="O100" s="10"/>
    </row>
    <row r="101" customFormat="false" ht="24" hidden="false" customHeight="true" outlineLevel="0" collapsed="false">
      <c r="A101" s="121" t="s">
        <v>105</v>
      </c>
      <c r="B101" s="122"/>
      <c r="C101" s="122"/>
      <c r="D101" s="123" t="n">
        <v>85</v>
      </c>
      <c r="E101" s="123"/>
      <c r="F101" s="10"/>
      <c r="G101" s="10"/>
      <c r="H101" s="10"/>
      <c r="I101" s="10"/>
      <c r="J101" s="10"/>
      <c r="K101" s="10"/>
      <c r="L101" s="10"/>
      <c r="M101" s="10"/>
      <c r="N101" s="10"/>
      <c r="O101" s="10"/>
    </row>
    <row r="102" customFormat="false" ht="24" hidden="false" customHeight="true" outlineLevel="0" collapsed="false">
      <c r="A102" s="116" t="s">
        <v>106</v>
      </c>
      <c r="B102" s="117"/>
      <c r="C102" s="117"/>
      <c r="D102" s="115" t="n">
        <v>90</v>
      </c>
      <c r="E102" s="115"/>
      <c r="F102" s="10"/>
      <c r="G102" s="10"/>
      <c r="H102" s="10"/>
      <c r="I102" s="10"/>
      <c r="J102" s="10"/>
      <c r="K102" s="10"/>
      <c r="L102" s="10"/>
      <c r="M102" s="10"/>
      <c r="N102" s="10"/>
      <c r="O102" s="10"/>
    </row>
    <row r="103" customFormat="false" ht="24" hidden="false" customHeight="true" outlineLevel="0" collapsed="false">
      <c r="A103" s="124" t="s">
        <v>107</v>
      </c>
      <c r="B103" s="125"/>
      <c r="C103" s="125"/>
      <c r="D103" s="126" t="n">
        <v>90</v>
      </c>
      <c r="E103" s="126"/>
      <c r="F103" s="10"/>
      <c r="G103" s="10"/>
      <c r="H103" s="10"/>
      <c r="I103" s="10"/>
      <c r="J103" s="10"/>
      <c r="K103" s="10"/>
      <c r="L103" s="10"/>
      <c r="M103" s="10"/>
      <c r="N103" s="10"/>
      <c r="O103" s="10"/>
    </row>
    <row r="104" customFormat="false" ht="24" hidden="false" customHeight="true" outlineLevel="0" collapsed="false">
      <c r="A104" s="113" t="s">
        <v>108</v>
      </c>
      <c r="B104" s="114"/>
      <c r="C104" s="114"/>
      <c r="D104" s="127" t="n">
        <v>10</v>
      </c>
      <c r="E104" s="127"/>
      <c r="F104" s="10"/>
      <c r="G104" s="10"/>
      <c r="H104" s="10"/>
      <c r="I104" s="10"/>
      <c r="J104" s="10"/>
      <c r="K104" s="10"/>
      <c r="L104" s="10"/>
      <c r="M104" s="10"/>
      <c r="N104" s="10"/>
      <c r="O104" s="10"/>
    </row>
    <row r="105" customFormat="false" ht="24" hidden="false" customHeight="true" outlineLevel="0" collapsed="false">
      <c r="A105" s="116" t="s">
        <v>109</v>
      </c>
      <c r="B105" s="117"/>
      <c r="C105" s="117"/>
      <c r="D105" s="115" t="n">
        <v>10</v>
      </c>
      <c r="E105" s="115"/>
      <c r="F105" s="10"/>
      <c r="G105" s="10"/>
      <c r="H105" s="10"/>
      <c r="I105" s="10"/>
      <c r="J105" s="10"/>
      <c r="K105" s="10"/>
      <c r="L105" s="10"/>
      <c r="M105" s="10"/>
      <c r="N105" s="10"/>
      <c r="O105" s="10"/>
    </row>
    <row r="106" customFormat="false" ht="24" hidden="false" customHeight="true" outlineLevel="0" collapsed="false">
      <c r="A106" s="118" t="s">
        <v>110</v>
      </c>
      <c r="B106" s="119"/>
      <c r="C106" s="119"/>
      <c r="D106" s="120" t="n">
        <v>10</v>
      </c>
      <c r="E106" s="120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customFormat="false" ht="24" hidden="false" customHeight="true" outlineLevel="0" collapsed="false">
      <c r="A107" s="121" t="s">
        <v>111</v>
      </c>
      <c r="B107" s="122"/>
      <c r="C107" s="122"/>
      <c r="D107" s="131" t="n">
        <v>520</v>
      </c>
      <c r="E107" s="131"/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customFormat="false" ht="24" hidden="false" customHeight="true" outlineLevel="0" collapsed="false">
      <c r="A108" s="116" t="s">
        <v>112</v>
      </c>
      <c r="B108" s="117"/>
      <c r="C108" s="117"/>
      <c r="D108" s="120" t="n">
        <v>550</v>
      </c>
      <c r="E108" s="120"/>
      <c r="F108" s="10"/>
      <c r="G108" s="10"/>
      <c r="H108" s="10"/>
      <c r="I108" s="10"/>
      <c r="J108" s="10"/>
      <c r="K108" s="10"/>
      <c r="L108" s="10"/>
      <c r="M108" s="10"/>
      <c r="N108" s="10"/>
      <c r="O108" s="10"/>
    </row>
    <row r="109" customFormat="false" ht="24" hidden="false" customHeight="true" outlineLevel="0" collapsed="false">
      <c r="A109" s="116" t="s">
        <v>113</v>
      </c>
      <c r="B109" s="117"/>
      <c r="C109" s="117"/>
      <c r="D109" s="120" t="n">
        <v>550</v>
      </c>
      <c r="E109" s="120"/>
      <c r="F109" s="10"/>
      <c r="G109" s="10"/>
      <c r="H109" s="10"/>
      <c r="I109" s="10"/>
      <c r="J109" s="10"/>
      <c r="K109" s="10"/>
      <c r="L109" s="10"/>
      <c r="M109" s="10"/>
      <c r="N109" s="10"/>
      <c r="O109" s="10"/>
    </row>
    <row r="110" customFormat="false" ht="24" hidden="false" customHeight="true" outlineLevel="0" collapsed="false">
      <c r="A110" s="118" t="s">
        <v>114</v>
      </c>
      <c r="B110" s="119"/>
      <c r="C110" s="119"/>
      <c r="D110" s="120" t="n">
        <v>550</v>
      </c>
      <c r="E110" s="120"/>
      <c r="F110" s="10"/>
      <c r="G110" s="10"/>
      <c r="H110" s="10"/>
      <c r="I110" s="10"/>
      <c r="J110" s="10"/>
      <c r="K110" s="10"/>
      <c r="L110" s="10"/>
      <c r="M110" s="10"/>
      <c r="N110" s="10"/>
      <c r="O110" s="10"/>
    </row>
    <row r="111" customFormat="false" ht="24" hidden="false" customHeight="true" outlineLevel="0" collapsed="false">
      <c r="A111" s="121" t="s">
        <v>115</v>
      </c>
      <c r="B111" s="122"/>
      <c r="C111" s="122"/>
      <c r="D111" s="131" t="n">
        <v>530</v>
      </c>
      <c r="E111" s="131"/>
      <c r="F111" s="10"/>
      <c r="G111" s="10"/>
      <c r="H111" s="10"/>
      <c r="I111" s="10"/>
      <c r="J111" s="10"/>
      <c r="K111" s="10"/>
      <c r="L111" s="10"/>
      <c r="M111" s="10"/>
      <c r="N111" s="10"/>
      <c r="O111" s="10"/>
    </row>
    <row r="112" customFormat="false" ht="24" hidden="false" customHeight="true" outlineLevel="0" collapsed="false">
      <c r="A112" s="116" t="s">
        <v>116</v>
      </c>
      <c r="B112" s="117"/>
      <c r="C112" s="117"/>
      <c r="D112" s="120" t="n">
        <v>560</v>
      </c>
      <c r="E112" s="120"/>
      <c r="F112" s="10"/>
      <c r="G112" s="10"/>
      <c r="H112" s="10"/>
      <c r="I112" s="10"/>
      <c r="J112" s="10"/>
      <c r="K112" s="10"/>
      <c r="L112" s="10"/>
      <c r="M112" s="10"/>
      <c r="N112" s="10"/>
      <c r="O112" s="10"/>
    </row>
    <row r="113" customFormat="false" ht="24" hidden="false" customHeight="true" outlineLevel="0" collapsed="false">
      <c r="A113" s="116" t="s">
        <v>117</v>
      </c>
      <c r="B113" s="117"/>
      <c r="C113" s="117"/>
      <c r="D113" s="120" t="n">
        <v>560</v>
      </c>
      <c r="E113" s="120"/>
      <c r="F113" s="10"/>
      <c r="G113" s="10"/>
      <c r="H113" s="10"/>
      <c r="I113" s="10"/>
      <c r="J113" s="10"/>
      <c r="K113" s="10"/>
      <c r="L113" s="10"/>
      <c r="M113" s="10"/>
      <c r="N113" s="10"/>
      <c r="O113" s="10"/>
    </row>
    <row r="114" customFormat="false" ht="24" hidden="false" customHeight="true" outlineLevel="0" collapsed="false">
      <c r="A114" s="116" t="s">
        <v>118</v>
      </c>
      <c r="B114" s="117"/>
      <c r="C114" s="117"/>
      <c r="D114" s="120" t="n">
        <v>560</v>
      </c>
      <c r="E114" s="120"/>
      <c r="F114" s="10"/>
      <c r="G114" s="10"/>
      <c r="H114" s="10"/>
      <c r="I114" s="10"/>
      <c r="J114" s="10"/>
      <c r="K114" s="10"/>
      <c r="L114" s="10"/>
      <c r="M114" s="10"/>
      <c r="N114" s="10"/>
      <c r="O114" s="10"/>
    </row>
    <row r="115" customFormat="false" ht="24" hidden="false" customHeight="true" outlineLevel="0" collapsed="false">
      <c r="A115" s="116" t="s">
        <v>119</v>
      </c>
      <c r="B115" s="117"/>
      <c r="C115" s="117"/>
      <c r="D115" s="120" t="n">
        <v>560</v>
      </c>
      <c r="E115" s="120"/>
      <c r="F115" s="10"/>
      <c r="G115" s="10"/>
      <c r="H115" s="10"/>
      <c r="I115" s="10"/>
      <c r="J115" s="10"/>
      <c r="K115" s="10"/>
      <c r="L115" s="10"/>
      <c r="M115" s="10"/>
      <c r="N115" s="10"/>
      <c r="O115" s="10"/>
    </row>
    <row r="116" customFormat="false" ht="24" hidden="false" customHeight="true" outlineLevel="0" collapsed="false">
      <c r="A116" s="124" t="s">
        <v>120</v>
      </c>
      <c r="B116" s="125"/>
      <c r="C116" s="125"/>
      <c r="D116" s="120" t="n">
        <v>560</v>
      </c>
      <c r="E116" s="120"/>
      <c r="F116" s="10"/>
      <c r="G116" s="10"/>
      <c r="H116" s="10"/>
      <c r="I116" s="10"/>
      <c r="J116" s="10"/>
      <c r="K116" s="10"/>
      <c r="L116" s="10"/>
      <c r="M116" s="10"/>
      <c r="N116" s="10"/>
      <c r="O116" s="10"/>
    </row>
    <row r="117" customFormat="false" ht="24" hidden="false" customHeight="true" outlineLevel="0" collapsed="false">
      <c r="A117" s="121" t="s">
        <v>121</v>
      </c>
      <c r="B117" s="122"/>
      <c r="C117" s="122"/>
      <c r="D117" s="131" t="n">
        <v>550</v>
      </c>
      <c r="E117" s="131"/>
    </row>
    <row r="118" customFormat="false" ht="24" hidden="false" customHeight="true" outlineLevel="0" collapsed="false">
      <c r="A118" s="116" t="s">
        <v>122</v>
      </c>
      <c r="B118" s="117"/>
      <c r="C118" s="117"/>
      <c r="D118" s="120" t="n">
        <v>580</v>
      </c>
      <c r="E118" s="120"/>
    </row>
    <row r="119" customFormat="false" ht="24" hidden="false" customHeight="true" outlineLevel="0" collapsed="false">
      <c r="A119" s="118" t="s">
        <v>123</v>
      </c>
      <c r="B119" s="119"/>
      <c r="C119" s="119"/>
      <c r="D119" s="120" t="n">
        <v>580</v>
      </c>
      <c r="E119" s="120"/>
    </row>
    <row r="120" customFormat="false" ht="24" hidden="false" customHeight="true" outlineLevel="0" collapsed="false">
      <c r="A120" s="121" t="s">
        <v>124</v>
      </c>
      <c r="B120" s="122"/>
      <c r="C120" s="122"/>
      <c r="D120" s="131" t="n">
        <v>685</v>
      </c>
      <c r="E120" s="131"/>
      <c r="F120" s="10"/>
      <c r="G120" s="10"/>
      <c r="H120" s="10"/>
      <c r="I120" s="10"/>
      <c r="J120" s="10"/>
      <c r="K120" s="10"/>
      <c r="L120" s="10"/>
      <c r="M120" s="10"/>
      <c r="N120" s="10"/>
      <c r="O120" s="10"/>
    </row>
    <row r="121" customFormat="false" ht="24" hidden="false" customHeight="true" outlineLevel="0" collapsed="false">
      <c r="A121" s="116" t="s">
        <v>125</v>
      </c>
      <c r="B121" s="117"/>
      <c r="C121" s="117"/>
      <c r="D121" s="120" t="n">
        <v>720</v>
      </c>
      <c r="E121" s="120"/>
      <c r="F121" s="10"/>
      <c r="G121" s="10"/>
      <c r="H121" s="10"/>
      <c r="I121" s="10"/>
      <c r="J121" s="10"/>
      <c r="K121" s="10"/>
      <c r="L121" s="10"/>
      <c r="M121" s="10"/>
      <c r="N121" s="10"/>
      <c r="O121" s="10"/>
    </row>
    <row r="122" customFormat="false" ht="24" hidden="false" customHeight="true" outlineLevel="0" collapsed="false">
      <c r="A122" s="124" t="s">
        <v>126</v>
      </c>
      <c r="B122" s="125"/>
      <c r="C122" s="125"/>
      <c r="D122" s="126" t="n">
        <v>720</v>
      </c>
      <c r="E122" s="126"/>
      <c r="F122" s="10"/>
      <c r="G122" s="10"/>
      <c r="H122" s="10"/>
      <c r="I122" s="10"/>
      <c r="J122" s="10"/>
      <c r="K122" s="10"/>
      <c r="L122" s="10"/>
      <c r="M122" s="10"/>
      <c r="N122" s="10"/>
      <c r="O122" s="10"/>
    </row>
    <row r="123" customFormat="false" ht="24" hidden="false" customHeight="true" outlineLevel="0" collapsed="false">
      <c r="A123" s="113" t="s">
        <v>127</v>
      </c>
      <c r="B123" s="114"/>
      <c r="C123" s="114"/>
      <c r="D123" s="127" t="n">
        <v>1350</v>
      </c>
      <c r="E123" s="127"/>
      <c r="F123" s="10"/>
      <c r="G123" s="10"/>
      <c r="H123" s="10"/>
      <c r="I123" s="10"/>
      <c r="J123" s="10"/>
      <c r="K123" s="10"/>
      <c r="L123" s="10"/>
      <c r="M123" s="10"/>
      <c r="N123" s="10"/>
      <c r="O123" s="10"/>
    </row>
    <row r="124" customFormat="false" ht="24" hidden="false" customHeight="true" outlineLevel="0" collapsed="false">
      <c r="A124" s="116" t="s">
        <v>128</v>
      </c>
      <c r="B124" s="117"/>
      <c r="C124" s="117"/>
      <c r="D124" s="115" t="n">
        <v>1400</v>
      </c>
      <c r="E124" s="115"/>
      <c r="F124" s="10"/>
      <c r="G124" s="10"/>
      <c r="H124" s="10"/>
      <c r="I124" s="10"/>
      <c r="J124" s="10"/>
      <c r="K124" s="10"/>
      <c r="L124" s="10"/>
      <c r="M124" s="10"/>
      <c r="N124" s="10"/>
      <c r="O124" s="10"/>
    </row>
    <row r="125" customFormat="false" ht="24" hidden="false" customHeight="true" outlineLevel="0" collapsed="false">
      <c r="A125" s="118" t="s">
        <v>129</v>
      </c>
      <c r="B125" s="119"/>
      <c r="C125" s="119"/>
      <c r="D125" s="120" t="n">
        <v>1400</v>
      </c>
      <c r="E125" s="120"/>
      <c r="F125" s="10"/>
      <c r="G125" s="10"/>
      <c r="H125" s="10"/>
      <c r="I125" s="10"/>
      <c r="J125" s="10"/>
      <c r="K125" s="10"/>
      <c r="L125" s="10"/>
      <c r="M125" s="10"/>
      <c r="N125" s="10"/>
      <c r="O125" s="10"/>
    </row>
    <row r="126" customFormat="false" ht="28.5" hidden="false" customHeight="true" outlineLevel="0" collapsed="false">
      <c r="A126" s="132" t="s">
        <v>130</v>
      </c>
      <c r="B126" s="132"/>
      <c r="C126" s="132"/>
      <c r="D126" s="133"/>
      <c r="E126" s="133"/>
    </row>
    <row r="127" customFormat="false" ht="21.75" hidden="false" customHeight="true" outlineLevel="0" collapsed="false">
      <c r="A127" s="134" t="s">
        <v>131</v>
      </c>
      <c r="B127" s="134"/>
      <c r="C127" s="135" t="s">
        <v>132</v>
      </c>
      <c r="D127" s="136" t="s">
        <v>133</v>
      </c>
      <c r="E127" s="136"/>
    </row>
    <row r="128" customFormat="false" ht="22.5" hidden="false" customHeight="true" outlineLevel="0" collapsed="false">
      <c r="A128" s="137" t="s">
        <v>134</v>
      </c>
      <c r="B128" s="137"/>
      <c r="C128" s="138" t="s">
        <v>135</v>
      </c>
      <c r="D128" s="139" t="n">
        <v>15000</v>
      </c>
      <c r="E128" s="139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</row>
    <row r="129" customFormat="false" ht="22.5" hidden="false" customHeight="true" outlineLevel="0" collapsed="false">
      <c r="A129" s="137"/>
      <c r="B129" s="137"/>
      <c r="C129" s="138" t="s">
        <v>136</v>
      </c>
      <c r="D129" s="139" t="n">
        <v>19700</v>
      </c>
      <c r="E129" s="139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</row>
    <row r="130" customFormat="false" ht="22.5" hidden="false" customHeight="true" outlineLevel="0" collapsed="false">
      <c r="A130" s="137"/>
      <c r="B130" s="137"/>
      <c r="C130" s="141" t="s">
        <v>137</v>
      </c>
      <c r="D130" s="142" t="n">
        <v>29000</v>
      </c>
      <c r="E130" s="142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</row>
    <row r="131" customFormat="false" ht="22.5" hidden="false" customHeight="true" outlineLevel="0" collapsed="false">
      <c r="A131" s="143" t="s">
        <v>138</v>
      </c>
      <c r="B131" s="143"/>
      <c r="C131" s="144" t="s">
        <v>135</v>
      </c>
      <c r="D131" s="145" t="n">
        <v>18000</v>
      </c>
      <c r="E131" s="145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</row>
    <row r="132" customFormat="false" ht="21.75" hidden="false" customHeight="true" outlineLevel="0" collapsed="false">
      <c r="A132" s="143"/>
      <c r="B132" s="143"/>
      <c r="C132" s="138" t="s">
        <v>136</v>
      </c>
      <c r="D132" s="139" t="n">
        <v>24000</v>
      </c>
      <c r="E132" s="139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</row>
    <row r="133" customFormat="false" ht="21.75" hidden="false" customHeight="true" outlineLevel="0" collapsed="false">
      <c r="A133" s="143"/>
      <c r="B133" s="143"/>
      <c r="C133" s="146" t="s">
        <v>137</v>
      </c>
      <c r="D133" s="147" t="n">
        <v>30000</v>
      </c>
      <c r="E133" s="147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</row>
    <row r="134" customFormat="false" ht="22.5" hidden="false" customHeight="true" outlineLevel="0" collapsed="false">
      <c r="A134" s="148" t="s">
        <v>139</v>
      </c>
      <c r="B134" s="148"/>
      <c r="C134" s="149" t="s">
        <v>135</v>
      </c>
      <c r="D134" s="150" t="n">
        <v>18650</v>
      </c>
      <c r="E134" s="15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</row>
    <row r="135" customFormat="false" ht="22.5" hidden="false" customHeight="true" outlineLevel="0" collapsed="false">
      <c r="A135" s="148"/>
      <c r="B135" s="148"/>
      <c r="C135" s="138" t="s">
        <v>136</v>
      </c>
      <c r="D135" s="139" t="n">
        <v>25000</v>
      </c>
      <c r="E135" s="139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</row>
    <row r="136" customFormat="false" ht="27.75" hidden="false" customHeight="true" outlineLevel="0" collapsed="false">
      <c r="A136" s="148"/>
      <c r="B136" s="148"/>
      <c r="C136" s="151" t="s">
        <v>137</v>
      </c>
      <c r="D136" s="152" t="n">
        <v>32250</v>
      </c>
      <c r="E136" s="152"/>
      <c r="F136" s="140"/>
      <c r="G136" s="140"/>
      <c r="H136" s="140"/>
      <c r="I136" s="140"/>
      <c r="J136" s="140"/>
      <c r="K136" s="140"/>
      <c r="L136" s="140"/>
      <c r="M136" s="140"/>
      <c r="N136" s="140"/>
      <c r="O136" s="140"/>
    </row>
    <row r="137" customFormat="false" ht="31.5" hidden="false" customHeight="true" outlineLevel="0" collapsed="false">
      <c r="A137" s="153" t="s">
        <v>140</v>
      </c>
      <c r="B137" s="153"/>
      <c r="C137" s="153"/>
      <c r="D137" s="133"/>
      <c r="E137" s="133"/>
    </row>
    <row r="138" customFormat="false" ht="21.75" hidden="false" customHeight="true" outlineLevel="0" collapsed="false">
      <c r="A138" s="134" t="s">
        <v>131</v>
      </c>
      <c r="B138" s="134"/>
      <c r="C138" s="135" t="s">
        <v>132</v>
      </c>
      <c r="D138" s="136" t="s">
        <v>133</v>
      </c>
      <c r="E138" s="136"/>
    </row>
    <row r="139" customFormat="false" ht="22.5" hidden="false" customHeight="true" outlineLevel="0" collapsed="false">
      <c r="A139" s="154" t="s">
        <v>141</v>
      </c>
      <c r="B139" s="154"/>
      <c r="C139" s="138" t="s">
        <v>142</v>
      </c>
      <c r="D139" s="139" t="n">
        <v>2350</v>
      </c>
      <c r="E139" s="139"/>
      <c r="F139" s="140"/>
      <c r="G139" s="140"/>
      <c r="H139" s="140"/>
      <c r="I139" s="140"/>
      <c r="J139" s="140"/>
      <c r="K139" s="140"/>
      <c r="L139" s="140"/>
      <c r="M139" s="140"/>
      <c r="N139" s="140"/>
      <c r="O139" s="140"/>
    </row>
    <row r="140" customFormat="false" ht="22.5" hidden="false" customHeight="true" outlineLevel="0" collapsed="false">
      <c r="A140" s="154"/>
      <c r="B140" s="154"/>
      <c r="C140" s="138" t="s">
        <v>143</v>
      </c>
      <c r="D140" s="139" t="n">
        <v>3300</v>
      </c>
      <c r="E140" s="139"/>
      <c r="F140" s="140"/>
      <c r="G140" s="140"/>
      <c r="H140" s="140"/>
      <c r="I140" s="140"/>
      <c r="J140" s="140"/>
      <c r="K140" s="140"/>
      <c r="L140" s="140"/>
      <c r="M140" s="140"/>
      <c r="N140" s="140"/>
      <c r="O140" s="140"/>
    </row>
    <row r="141" customFormat="false" ht="22.5" hidden="false" customHeight="true" outlineLevel="0" collapsed="false">
      <c r="A141" s="154"/>
      <c r="B141" s="154"/>
      <c r="C141" s="146" t="s">
        <v>144</v>
      </c>
      <c r="D141" s="147" t="n">
        <v>3000</v>
      </c>
      <c r="E141" s="147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</row>
    <row r="142" customFormat="false" ht="13.8" hidden="false" customHeight="false" outlineLevel="0" collapsed="false">
      <c r="D142" s="155"/>
      <c r="E142" s="155"/>
    </row>
    <row r="143" customFormat="false" ht="13.8" hidden="false" customHeight="false" outlineLevel="0" collapsed="false">
      <c r="D143" s="155"/>
      <c r="E143" s="155"/>
    </row>
    <row r="144" customFormat="false" ht="13.8" hidden="false" customHeight="false" outlineLevel="0" collapsed="false">
      <c r="D144" s="155"/>
      <c r="E144" s="155"/>
    </row>
    <row r="145" customFormat="false" ht="13.8" hidden="false" customHeight="false" outlineLevel="0" collapsed="false">
      <c r="D145" s="155"/>
      <c r="E145" s="155"/>
    </row>
    <row r="146" customFormat="false" ht="13.8" hidden="false" customHeight="false" outlineLevel="0" collapsed="false">
      <c r="D146" s="155"/>
      <c r="E146" s="155"/>
    </row>
    <row r="147" customFormat="false" ht="13.8" hidden="false" customHeight="false" outlineLevel="0" collapsed="false">
      <c r="D147" s="155"/>
      <c r="E147" s="155"/>
    </row>
    <row r="148" customFormat="false" ht="13.8" hidden="false" customHeight="false" outlineLevel="0" collapsed="false">
      <c r="D148" s="155"/>
      <c r="E148" s="155"/>
    </row>
    <row r="149" customFormat="false" ht="13.8" hidden="false" customHeight="false" outlineLevel="0" collapsed="false">
      <c r="D149" s="155"/>
      <c r="E149" s="155"/>
    </row>
    <row r="150" customFormat="false" ht="13.8" hidden="false" customHeight="false" outlineLevel="0" collapsed="false">
      <c r="D150" s="155"/>
      <c r="E150" s="155"/>
    </row>
    <row r="151" customFormat="false" ht="13.8" hidden="false" customHeight="false" outlineLevel="0" collapsed="false">
      <c r="D151" s="155"/>
      <c r="E151" s="155"/>
    </row>
    <row r="152" customFormat="false" ht="13.8" hidden="false" customHeight="false" outlineLevel="0" collapsed="false">
      <c r="D152" s="155"/>
      <c r="E152" s="155"/>
    </row>
    <row r="153" customFormat="false" ht="13.8" hidden="false" customHeight="false" outlineLevel="0" collapsed="false">
      <c r="D153" s="155"/>
      <c r="E153" s="155"/>
    </row>
    <row r="154" customFormat="false" ht="13.8" hidden="false" customHeight="false" outlineLevel="0" collapsed="false">
      <c r="D154" s="155"/>
      <c r="E154" s="155"/>
    </row>
    <row r="155" customFormat="false" ht="13.8" hidden="false" customHeight="false" outlineLevel="0" collapsed="false">
      <c r="D155" s="155"/>
      <c r="E155" s="155"/>
    </row>
    <row r="156" customFormat="false" ht="13.8" hidden="false" customHeight="false" outlineLevel="0" collapsed="false">
      <c r="D156" s="155"/>
      <c r="E156" s="155"/>
    </row>
    <row r="157" customFormat="false" ht="13.8" hidden="false" customHeight="false" outlineLevel="0" collapsed="false">
      <c r="D157" s="155"/>
      <c r="E157" s="155"/>
    </row>
    <row r="158" customFormat="false" ht="13.8" hidden="false" customHeight="false" outlineLevel="0" collapsed="false">
      <c r="D158" s="155"/>
      <c r="E158" s="155"/>
    </row>
    <row r="159" customFormat="false" ht="13.8" hidden="false" customHeight="false" outlineLevel="0" collapsed="false">
      <c r="D159" s="155"/>
      <c r="E159" s="155"/>
    </row>
    <row r="160" customFormat="false" ht="13.8" hidden="false" customHeight="false" outlineLevel="0" collapsed="false">
      <c r="D160" s="155"/>
      <c r="E160" s="155"/>
    </row>
    <row r="161" customFormat="false" ht="13.8" hidden="false" customHeight="false" outlineLevel="0" collapsed="false">
      <c r="D161" s="155"/>
      <c r="E161" s="155"/>
    </row>
    <row r="162" customFormat="false" ht="13.8" hidden="false" customHeight="false" outlineLevel="0" collapsed="false">
      <c r="D162" s="155"/>
      <c r="E162" s="155"/>
    </row>
    <row r="163" customFormat="false" ht="13.8" hidden="false" customHeight="false" outlineLevel="0" collapsed="false">
      <c r="D163" s="155"/>
      <c r="E163" s="155"/>
    </row>
    <row r="164" customFormat="false" ht="13.8" hidden="false" customHeight="false" outlineLevel="0" collapsed="false">
      <c r="D164" s="155"/>
      <c r="E164" s="155"/>
    </row>
    <row r="165" customFormat="false" ht="13.8" hidden="false" customHeight="false" outlineLevel="0" collapsed="false">
      <c r="D165" s="155"/>
      <c r="E165" s="155"/>
    </row>
    <row r="166" customFormat="false" ht="13.8" hidden="false" customHeight="false" outlineLevel="0" collapsed="false">
      <c r="D166" s="155"/>
      <c r="E166" s="155"/>
    </row>
    <row r="167" customFormat="false" ht="13.8" hidden="false" customHeight="false" outlineLevel="0" collapsed="false">
      <c r="D167" s="155"/>
      <c r="E167" s="155"/>
    </row>
    <row r="168" customFormat="false" ht="13.8" hidden="false" customHeight="false" outlineLevel="0" collapsed="false">
      <c r="D168" s="155"/>
      <c r="E168" s="155"/>
    </row>
    <row r="169" customFormat="false" ht="13.8" hidden="false" customHeight="false" outlineLevel="0" collapsed="false">
      <c r="D169" s="155"/>
      <c r="E169" s="155"/>
    </row>
    <row r="170" customFormat="false" ht="13.8" hidden="false" customHeight="false" outlineLevel="0" collapsed="false">
      <c r="D170" s="155"/>
      <c r="E170" s="155"/>
    </row>
    <row r="171" customFormat="false" ht="13.8" hidden="false" customHeight="false" outlineLevel="0" collapsed="false">
      <c r="D171" s="155"/>
      <c r="E171" s="155"/>
    </row>
    <row r="172" customFormat="false" ht="13.8" hidden="false" customHeight="false" outlineLevel="0" collapsed="false">
      <c r="D172" s="155"/>
      <c r="E172" s="155"/>
    </row>
    <row r="173" customFormat="false" ht="13.8" hidden="false" customHeight="false" outlineLevel="0" collapsed="false">
      <c r="D173" s="155"/>
      <c r="E173" s="155"/>
    </row>
    <row r="174" customFormat="false" ht="13.8" hidden="false" customHeight="false" outlineLevel="0" collapsed="false">
      <c r="D174" s="155"/>
      <c r="E174" s="155"/>
    </row>
    <row r="175" customFormat="false" ht="13.8" hidden="false" customHeight="false" outlineLevel="0" collapsed="false">
      <c r="D175" s="155"/>
      <c r="E175" s="155"/>
    </row>
    <row r="176" customFormat="false" ht="13.8" hidden="false" customHeight="false" outlineLevel="0" collapsed="false">
      <c r="D176" s="155"/>
      <c r="E176" s="155"/>
    </row>
    <row r="177" customFormat="false" ht="13.8" hidden="false" customHeight="false" outlineLevel="0" collapsed="false">
      <c r="D177" s="155"/>
      <c r="E177" s="155"/>
    </row>
    <row r="178" customFormat="false" ht="13.8" hidden="false" customHeight="false" outlineLevel="0" collapsed="false">
      <c r="D178" s="155"/>
      <c r="E178" s="155"/>
    </row>
    <row r="179" customFormat="false" ht="13.8" hidden="false" customHeight="false" outlineLevel="0" collapsed="false">
      <c r="D179" s="155"/>
      <c r="E179" s="155"/>
    </row>
    <row r="180" customFormat="false" ht="13.8" hidden="false" customHeight="false" outlineLevel="0" collapsed="false">
      <c r="D180" s="155"/>
      <c r="E180" s="155"/>
    </row>
    <row r="181" customFormat="false" ht="13.8" hidden="false" customHeight="false" outlineLevel="0" collapsed="false">
      <c r="D181" s="155"/>
      <c r="E181" s="155"/>
    </row>
    <row r="182" customFormat="false" ht="13.8" hidden="false" customHeight="false" outlineLevel="0" collapsed="false">
      <c r="D182" s="155"/>
      <c r="E182" s="155"/>
    </row>
    <row r="183" customFormat="false" ht="13.8" hidden="false" customHeight="false" outlineLevel="0" collapsed="false">
      <c r="D183" s="155"/>
      <c r="E183" s="155"/>
    </row>
    <row r="184" customFormat="false" ht="13.8" hidden="false" customHeight="false" outlineLevel="0" collapsed="false">
      <c r="D184" s="155"/>
      <c r="E184" s="155"/>
    </row>
    <row r="185" customFormat="false" ht="13.8" hidden="false" customHeight="false" outlineLevel="0" collapsed="false">
      <c r="D185" s="155"/>
      <c r="E185" s="155"/>
    </row>
    <row r="186" customFormat="false" ht="13.8" hidden="false" customHeight="false" outlineLevel="0" collapsed="false">
      <c r="D186" s="155"/>
      <c r="E186" s="155"/>
    </row>
    <row r="187" customFormat="false" ht="13.8" hidden="false" customHeight="false" outlineLevel="0" collapsed="false">
      <c r="D187" s="155"/>
      <c r="E187" s="155"/>
    </row>
    <row r="188" customFormat="false" ht="13.8" hidden="false" customHeight="false" outlineLevel="0" collapsed="false">
      <c r="D188" s="155"/>
      <c r="E188" s="155"/>
    </row>
    <row r="189" customFormat="false" ht="13.8" hidden="false" customHeight="false" outlineLevel="0" collapsed="false">
      <c r="D189" s="155"/>
      <c r="E189" s="155"/>
    </row>
    <row r="190" customFormat="false" ht="13.8" hidden="false" customHeight="false" outlineLevel="0" collapsed="false">
      <c r="D190" s="155"/>
      <c r="E190" s="155"/>
    </row>
    <row r="191" customFormat="false" ht="13.8" hidden="false" customHeight="false" outlineLevel="0" collapsed="false">
      <c r="D191" s="155"/>
      <c r="E191" s="155"/>
    </row>
    <row r="192" customFormat="false" ht="13.8" hidden="false" customHeight="false" outlineLevel="0" collapsed="false">
      <c r="D192" s="155"/>
      <c r="E192" s="155"/>
    </row>
    <row r="193" customFormat="false" ht="13.8" hidden="false" customHeight="false" outlineLevel="0" collapsed="false">
      <c r="D193" s="155"/>
      <c r="E193" s="155"/>
    </row>
    <row r="194" customFormat="false" ht="13.8" hidden="false" customHeight="false" outlineLevel="0" collapsed="false">
      <c r="D194" s="155"/>
      <c r="E194" s="155"/>
    </row>
    <row r="195" customFormat="false" ht="13.8" hidden="false" customHeight="false" outlineLevel="0" collapsed="false">
      <c r="D195" s="155"/>
      <c r="E195" s="155"/>
    </row>
    <row r="196" customFormat="false" ht="13.8" hidden="false" customHeight="false" outlineLevel="0" collapsed="false">
      <c r="D196" s="155"/>
      <c r="E196" s="155"/>
    </row>
    <row r="197" customFormat="false" ht="13.8" hidden="false" customHeight="false" outlineLevel="0" collapsed="false">
      <c r="D197" s="155"/>
      <c r="E197" s="155"/>
    </row>
    <row r="198" customFormat="false" ht="13.8" hidden="false" customHeight="false" outlineLevel="0" collapsed="false">
      <c r="D198" s="155"/>
      <c r="E198" s="155"/>
    </row>
    <row r="199" customFormat="false" ht="13.8" hidden="false" customHeight="false" outlineLevel="0" collapsed="false">
      <c r="D199" s="155"/>
      <c r="E199" s="155"/>
    </row>
    <row r="200" customFormat="false" ht="13.8" hidden="false" customHeight="false" outlineLevel="0" collapsed="false">
      <c r="D200" s="155"/>
      <c r="E200" s="155"/>
    </row>
    <row r="201" customFormat="false" ht="13.8" hidden="false" customHeight="false" outlineLevel="0" collapsed="false">
      <c r="D201" s="155"/>
      <c r="E201" s="155"/>
    </row>
    <row r="202" customFormat="false" ht="13.8" hidden="false" customHeight="false" outlineLevel="0" collapsed="false">
      <c r="D202" s="155"/>
      <c r="E202" s="155"/>
    </row>
    <row r="203" customFormat="false" ht="13.8" hidden="false" customHeight="false" outlineLevel="0" collapsed="false">
      <c r="D203" s="155"/>
      <c r="E203" s="155"/>
    </row>
    <row r="204" customFormat="false" ht="13.8" hidden="false" customHeight="false" outlineLevel="0" collapsed="false">
      <c r="D204" s="155"/>
      <c r="E204" s="155"/>
    </row>
    <row r="205" customFormat="false" ht="13.8" hidden="false" customHeight="false" outlineLevel="0" collapsed="false">
      <c r="D205" s="155"/>
      <c r="E205" s="155"/>
    </row>
    <row r="206" customFormat="false" ht="13.8" hidden="false" customHeight="false" outlineLevel="0" collapsed="false">
      <c r="D206" s="155"/>
      <c r="E206" s="155"/>
    </row>
    <row r="207" customFormat="false" ht="13.8" hidden="false" customHeight="false" outlineLevel="0" collapsed="false">
      <c r="D207" s="155"/>
      <c r="E207" s="155"/>
    </row>
    <row r="208" customFormat="false" ht="13.8" hidden="false" customHeight="false" outlineLevel="0" collapsed="false">
      <c r="D208" s="155"/>
      <c r="E208" s="155"/>
    </row>
    <row r="209" customFormat="false" ht="13.8" hidden="false" customHeight="false" outlineLevel="0" collapsed="false">
      <c r="D209" s="155"/>
      <c r="E209" s="155"/>
    </row>
    <row r="210" customFormat="false" ht="13.8" hidden="false" customHeight="false" outlineLevel="0" collapsed="false">
      <c r="D210" s="155"/>
      <c r="E210" s="155"/>
    </row>
    <row r="211" customFormat="false" ht="13.8" hidden="false" customHeight="false" outlineLevel="0" collapsed="false">
      <c r="D211" s="155"/>
      <c r="E211" s="155"/>
    </row>
    <row r="212" customFormat="false" ht="13.8" hidden="false" customHeight="false" outlineLevel="0" collapsed="false">
      <c r="D212" s="155"/>
      <c r="E212" s="155"/>
    </row>
    <row r="213" customFormat="false" ht="13.8" hidden="false" customHeight="false" outlineLevel="0" collapsed="false">
      <c r="D213" s="155"/>
      <c r="E213" s="155"/>
    </row>
    <row r="214" customFormat="false" ht="13.8" hidden="false" customHeight="false" outlineLevel="0" collapsed="false">
      <c r="D214" s="155"/>
      <c r="E214" s="155"/>
    </row>
    <row r="215" customFormat="false" ht="13.8" hidden="false" customHeight="false" outlineLevel="0" collapsed="false">
      <c r="D215" s="155"/>
      <c r="E215" s="155"/>
    </row>
    <row r="216" customFormat="false" ht="13.8" hidden="false" customHeight="false" outlineLevel="0" collapsed="false">
      <c r="D216" s="155"/>
      <c r="E216" s="155"/>
    </row>
    <row r="217" customFormat="false" ht="13.8" hidden="false" customHeight="false" outlineLevel="0" collapsed="false">
      <c r="D217" s="155"/>
      <c r="E217" s="155"/>
    </row>
    <row r="218" customFormat="false" ht="13.8" hidden="false" customHeight="false" outlineLevel="0" collapsed="false">
      <c r="D218" s="155"/>
      <c r="E218" s="155"/>
    </row>
    <row r="219" customFormat="false" ht="13.8" hidden="false" customHeight="false" outlineLevel="0" collapsed="false">
      <c r="D219" s="155"/>
      <c r="E219" s="155"/>
    </row>
    <row r="220" customFormat="false" ht="13.8" hidden="false" customHeight="false" outlineLevel="0" collapsed="false">
      <c r="D220" s="155"/>
      <c r="E220" s="155"/>
    </row>
    <row r="221" customFormat="false" ht="13.8" hidden="false" customHeight="false" outlineLevel="0" collapsed="false">
      <c r="D221" s="155"/>
      <c r="E221" s="155"/>
    </row>
    <row r="222" customFormat="false" ht="13.8" hidden="false" customHeight="false" outlineLevel="0" collapsed="false">
      <c r="D222" s="155"/>
      <c r="E222" s="155"/>
    </row>
    <row r="223" customFormat="false" ht="13.8" hidden="false" customHeight="false" outlineLevel="0" collapsed="false">
      <c r="D223" s="155"/>
      <c r="E223" s="155"/>
    </row>
    <row r="224" customFormat="false" ht="13.8" hidden="false" customHeight="false" outlineLevel="0" collapsed="false">
      <c r="D224" s="155"/>
      <c r="E224" s="155"/>
    </row>
    <row r="225" customFormat="false" ht="13.8" hidden="false" customHeight="false" outlineLevel="0" collapsed="false">
      <c r="D225" s="155"/>
      <c r="E225" s="155"/>
    </row>
    <row r="226" customFormat="false" ht="13.8" hidden="false" customHeight="false" outlineLevel="0" collapsed="false">
      <c r="D226" s="155"/>
      <c r="E226" s="155"/>
    </row>
    <row r="227" customFormat="false" ht="13.8" hidden="false" customHeight="false" outlineLevel="0" collapsed="false">
      <c r="D227" s="155"/>
      <c r="E227" s="155"/>
    </row>
    <row r="228" customFormat="false" ht="13.8" hidden="false" customHeight="false" outlineLevel="0" collapsed="false">
      <c r="D228" s="155"/>
      <c r="E228" s="155"/>
    </row>
    <row r="229" customFormat="false" ht="13.8" hidden="false" customHeight="false" outlineLevel="0" collapsed="false">
      <c r="D229" s="155"/>
      <c r="E229" s="155"/>
    </row>
    <row r="230" customFormat="false" ht="13.8" hidden="false" customHeight="false" outlineLevel="0" collapsed="false">
      <c r="D230" s="155"/>
      <c r="E230" s="155"/>
    </row>
    <row r="231" customFormat="false" ht="13.8" hidden="false" customHeight="false" outlineLevel="0" collapsed="false">
      <c r="D231" s="155"/>
      <c r="E231" s="155"/>
    </row>
    <row r="232" customFormat="false" ht="13.8" hidden="false" customHeight="false" outlineLevel="0" collapsed="false">
      <c r="D232" s="155"/>
      <c r="E232" s="155"/>
    </row>
    <row r="233" customFormat="false" ht="13.8" hidden="false" customHeight="false" outlineLevel="0" collapsed="false">
      <c r="D233" s="155"/>
      <c r="E233" s="155"/>
    </row>
    <row r="234" customFormat="false" ht="13.8" hidden="false" customHeight="false" outlineLevel="0" collapsed="false">
      <c r="D234" s="155"/>
      <c r="E234" s="155"/>
    </row>
    <row r="235" customFormat="false" ht="13.8" hidden="false" customHeight="false" outlineLevel="0" collapsed="false">
      <c r="D235" s="155"/>
      <c r="E235" s="155"/>
    </row>
    <row r="236" customFormat="false" ht="13.8" hidden="false" customHeight="false" outlineLevel="0" collapsed="false">
      <c r="D236" s="155"/>
      <c r="E236" s="155"/>
    </row>
    <row r="237" customFormat="false" ht="13.8" hidden="false" customHeight="false" outlineLevel="0" collapsed="false">
      <c r="D237" s="155"/>
      <c r="E237" s="155"/>
    </row>
    <row r="238" customFormat="false" ht="13.8" hidden="false" customHeight="false" outlineLevel="0" collapsed="false">
      <c r="D238" s="155"/>
      <c r="E238" s="155"/>
    </row>
    <row r="239" customFormat="false" ht="13.8" hidden="false" customHeight="false" outlineLevel="0" collapsed="false">
      <c r="D239" s="155"/>
      <c r="E239" s="155"/>
    </row>
    <row r="240" customFormat="false" ht="13.8" hidden="false" customHeight="false" outlineLevel="0" collapsed="false">
      <c r="D240" s="155"/>
      <c r="E240" s="155"/>
    </row>
    <row r="241" customFormat="false" ht="13.8" hidden="false" customHeight="false" outlineLevel="0" collapsed="false">
      <c r="D241" s="155"/>
      <c r="E241" s="155"/>
    </row>
    <row r="242" customFormat="false" ht="13.8" hidden="false" customHeight="false" outlineLevel="0" collapsed="false">
      <c r="D242" s="155"/>
      <c r="E242" s="155"/>
    </row>
    <row r="243" customFormat="false" ht="13.8" hidden="false" customHeight="false" outlineLevel="0" collapsed="false">
      <c r="D243" s="155"/>
      <c r="E243" s="155"/>
    </row>
    <row r="244" customFormat="false" ht="13.8" hidden="false" customHeight="false" outlineLevel="0" collapsed="false">
      <c r="D244" s="155"/>
      <c r="E244" s="155"/>
    </row>
    <row r="245" customFormat="false" ht="13.8" hidden="false" customHeight="false" outlineLevel="0" collapsed="false">
      <c r="D245" s="155"/>
      <c r="E245" s="155"/>
    </row>
    <row r="246" customFormat="false" ht="13.8" hidden="false" customHeight="false" outlineLevel="0" collapsed="false">
      <c r="D246" s="155"/>
      <c r="E246" s="155"/>
    </row>
    <row r="247" customFormat="false" ht="13.8" hidden="false" customHeight="false" outlineLevel="0" collapsed="false">
      <c r="D247" s="155"/>
      <c r="E247" s="155"/>
    </row>
    <row r="248" customFormat="false" ht="13.8" hidden="false" customHeight="false" outlineLevel="0" collapsed="false">
      <c r="D248" s="155"/>
      <c r="E248" s="155"/>
    </row>
    <row r="249" customFormat="false" ht="13.8" hidden="false" customHeight="false" outlineLevel="0" collapsed="false">
      <c r="D249" s="155"/>
      <c r="E249" s="155"/>
    </row>
    <row r="250" customFormat="false" ht="13.8" hidden="false" customHeight="false" outlineLevel="0" collapsed="false">
      <c r="D250" s="155"/>
      <c r="E250" s="155"/>
    </row>
    <row r="251" customFormat="false" ht="13.8" hidden="false" customHeight="false" outlineLevel="0" collapsed="false">
      <c r="D251" s="155"/>
      <c r="E251" s="155"/>
    </row>
    <row r="252" customFormat="false" ht="13.8" hidden="false" customHeight="false" outlineLevel="0" collapsed="false">
      <c r="D252" s="155"/>
      <c r="E252" s="155"/>
    </row>
    <row r="253" customFormat="false" ht="13.8" hidden="false" customHeight="false" outlineLevel="0" collapsed="false">
      <c r="D253" s="155"/>
      <c r="E253" s="155"/>
    </row>
    <row r="254" customFormat="false" ht="13.8" hidden="false" customHeight="false" outlineLevel="0" collapsed="false">
      <c r="D254" s="155"/>
      <c r="E254" s="155"/>
    </row>
    <row r="255" customFormat="false" ht="13.8" hidden="false" customHeight="false" outlineLevel="0" collapsed="false">
      <c r="D255" s="155"/>
      <c r="E255" s="155"/>
    </row>
    <row r="256" customFormat="false" ht="13.8" hidden="false" customHeight="false" outlineLevel="0" collapsed="false">
      <c r="D256" s="155"/>
      <c r="E256" s="155"/>
    </row>
    <row r="257" customFormat="false" ht="13.8" hidden="false" customHeight="false" outlineLevel="0" collapsed="false">
      <c r="D257" s="155"/>
      <c r="E257" s="155"/>
    </row>
    <row r="258" customFormat="false" ht="13.8" hidden="false" customHeight="false" outlineLevel="0" collapsed="false">
      <c r="D258" s="155"/>
      <c r="E258" s="155"/>
    </row>
    <row r="259" customFormat="false" ht="13.8" hidden="false" customHeight="false" outlineLevel="0" collapsed="false">
      <c r="D259" s="155"/>
      <c r="E259" s="155"/>
    </row>
    <row r="260" customFormat="false" ht="13.8" hidden="false" customHeight="false" outlineLevel="0" collapsed="false">
      <c r="D260" s="155"/>
      <c r="E260" s="155"/>
    </row>
    <row r="261" customFormat="false" ht="13.8" hidden="false" customHeight="false" outlineLevel="0" collapsed="false">
      <c r="D261" s="155"/>
      <c r="E261" s="155"/>
    </row>
    <row r="262" customFormat="false" ht="13.8" hidden="false" customHeight="false" outlineLevel="0" collapsed="false">
      <c r="D262" s="155"/>
      <c r="E262" s="155"/>
    </row>
    <row r="263" customFormat="false" ht="13.8" hidden="false" customHeight="false" outlineLevel="0" collapsed="false">
      <c r="D263" s="155"/>
      <c r="E263" s="155"/>
    </row>
    <row r="264" customFormat="false" ht="13.8" hidden="false" customHeight="false" outlineLevel="0" collapsed="false">
      <c r="D264" s="155"/>
      <c r="E264" s="155"/>
    </row>
    <row r="265" customFormat="false" ht="13.8" hidden="false" customHeight="false" outlineLevel="0" collapsed="false">
      <c r="D265" s="155"/>
      <c r="E265" s="155"/>
    </row>
    <row r="266" customFormat="false" ht="13.8" hidden="false" customHeight="false" outlineLevel="0" collapsed="false">
      <c r="D266" s="155"/>
      <c r="E266" s="155"/>
    </row>
    <row r="267" customFormat="false" ht="13.8" hidden="false" customHeight="false" outlineLevel="0" collapsed="false">
      <c r="D267" s="155"/>
      <c r="E267" s="155"/>
    </row>
    <row r="268" customFormat="false" ht="13.8" hidden="false" customHeight="false" outlineLevel="0" collapsed="false">
      <c r="D268" s="155"/>
      <c r="E268" s="155"/>
    </row>
    <row r="269" customFormat="false" ht="13.8" hidden="false" customHeight="false" outlineLevel="0" collapsed="false">
      <c r="D269" s="155"/>
      <c r="E269" s="155"/>
    </row>
    <row r="270" customFormat="false" ht="13.8" hidden="false" customHeight="false" outlineLevel="0" collapsed="false">
      <c r="D270" s="155"/>
      <c r="E270" s="155"/>
    </row>
    <row r="271" customFormat="false" ht="13.8" hidden="false" customHeight="false" outlineLevel="0" collapsed="false">
      <c r="D271" s="155"/>
      <c r="E271" s="155"/>
    </row>
    <row r="272" customFormat="false" ht="13.8" hidden="false" customHeight="false" outlineLevel="0" collapsed="false">
      <c r="D272" s="155"/>
      <c r="E272" s="155"/>
    </row>
    <row r="273" customFormat="false" ht="13.8" hidden="false" customHeight="false" outlineLevel="0" collapsed="false">
      <c r="D273" s="155"/>
      <c r="E273" s="155"/>
    </row>
    <row r="274" customFormat="false" ht="13.8" hidden="false" customHeight="false" outlineLevel="0" collapsed="false">
      <c r="D274" s="155"/>
      <c r="E274" s="155"/>
    </row>
    <row r="275" customFormat="false" ht="13.8" hidden="false" customHeight="false" outlineLevel="0" collapsed="false">
      <c r="D275" s="155"/>
      <c r="E275" s="155"/>
    </row>
    <row r="276" customFormat="false" ht="13.8" hidden="false" customHeight="false" outlineLevel="0" collapsed="false">
      <c r="D276" s="155"/>
      <c r="E276" s="155"/>
    </row>
    <row r="277" customFormat="false" ht="13.8" hidden="false" customHeight="false" outlineLevel="0" collapsed="false">
      <c r="D277" s="155"/>
      <c r="E277" s="155"/>
    </row>
    <row r="278" customFormat="false" ht="13.8" hidden="false" customHeight="false" outlineLevel="0" collapsed="false">
      <c r="D278" s="155"/>
      <c r="E278" s="155"/>
    </row>
    <row r="279" customFormat="false" ht="13.8" hidden="false" customHeight="false" outlineLevel="0" collapsed="false">
      <c r="D279" s="155"/>
      <c r="E279" s="155"/>
    </row>
    <row r="280" customFormat="false" ht="13.8" hidden="false" customHeight="false" outlineLevel="0" collapsed="false">
      <c r="D280" s="155"/>
      <c r="E280" s="155"/>
    </row>
    <row r="281" customFormat="false" ht="13.8" hidden="false" customHeight="false" outlineLevel="0" collapsed="false">
      <c r="D281" s="155"/>
      <c r="E281" s="155"/>
    </row>
    <row r="282" customFormat="false" ht="13.8" hidden="false" customHeight="false" outlineLevel="0" collapsed="false">
      <c r="D282" s="155"/>
      <c r="E282" s="155"/>
    </row>
    <row r="283" customFormat="false" ht="13.8" hidden="false" customHeight="false" outlineLevel="0" collapsed="false">
      <c r="D283" s="155"/>
      <c r="E283" s="155"/>
    </row>
    <row r="284" customFormat="false" ht="13.8" hidden="false" customHeight="false" outlineLevel="0" collapsed="false">
      <c r="D284" s="155"/>
      <c r="E284" s="155"/>
    </row>
    <row r="285" customFormat="false" ht="13.8" hidden="false" customHeight="false" outlineLevel="0" collapsed="false">
      <c r="D285" s="155"/>
      <c r="E285" s="155"/>
    </row>
    <row r="286" customFormat="false" ht="13.8" hidden="false" customHeight="false" outlineLevel="0" collapsed="false">
      <c r="D286" s="155"/>
      <c r="E286" s="155"/>
    </row>
    <row r="287" customFormat="false" ht="13.8" hidden="false" customHeight="false" outlineLevel="0" collapsed="false">
      <c r="D287" s="155"/>
      <c r="E287" s="155"/>
    </row>
    <row r="288" customFormat="false" ht="13.8" hidden="false" customHeight="false" outlineLevel="0" collapsed="false">
      <c r="D288" s="155"/>
      <c r="E288" s="155"/>
    </row>
    <row r="289" customFormat="false" ht="13.8" hidden="false" customHeight="false" outlineLevel="0" collapsed="false">
      <c r="D289" s="155"/>
      <c r="E289" s="155"/>
    </row>
    <row r="290" customFormat="false" ht="13.8" hidden="false" customHeight="false" outlineLevel="0" collapsed="false">
      <c r="D290" s="155"/>
      <c r="E290" s="155"/>
    </row>
    <row r="291" customFormat="false" ht="13.8" hidden="false" customHeight="false" outlineLevel="0" collapsed="false">
      <c r="D291" s="155"/>
      <c r="E291" s="155"/>
    </row>
    <row r="292" customFormat="false" ht="13.8" hidden="false" customHeight="false" outlineLevel="0" collapsed="false">
      <c r="D292" s="155"/>
      <c r="E292" s="155"/>
    </row>
    <row r="293" customFormat="false" ht="13.8" hidden="false" customHeight="false" outlineLevel="0" collapsed="false">
      <c r="D293" s="155"/>
      <c r="E293" s="155"/>
    </row>
    <row r="294" customFormat="false" ht="13.8" hidden="false" customHeight="false" outlineLevel="0" collapsed="false">
      <c r="D294" s="155"/>
      <c r="E294" s="155"/>
    </row>
    <row r="295" customFormat="false" ht="13.8" hidden="false" customHeight="false" outlineLevel="0" collapsed="false">
      <c r="D295" s="155"/>
      <c r="E295" s="155"/>
    </row>
    <row r="296" customFormat="false" ht="13.8" hidden="false" customHeight="false" outlineLevel="0" collapsed="false">
      <c r="D296" s="155"/>
      <c r="E296" s="155"/>
    </row>
    <row r="297" customFormat="false" ht="13.8" hidden="false" customHeight="false" outlineLevel="0" collapsed="false">
      <c r="D297" s="155"/>
      <c r="E297" s="155"/>
    </row>
    <row r="298" customFormat="false" ht="13.8" hidden="false" customHeight="false" outlineLevel="0" collapsed="false">
      <c r="D298" s="155"/>
      <c r="E298" s="155"/>
    </row>
    <row r="299" customFormat="false" ht="13.8" hidden="false" customHeight="false" outlineLevel="0" collapsed="false">
      <c r="D299" s="155"/>
      <c r="E299" s="155"/>
    </row>
    <row r="300" customFormat="false" ht="13.8" hidden="false" customHeight="false" outlineLevel="0" collapsed="false">
      <c r="D300" s="155"/>
      <c r="E300" s="155"/>
    </row>
    <row r="301" customFormat="false" ht="13.8" hidden="false" customHeight="false" outlineLevel="0" collapsed="false">
      <c r="D301" s="155"/>
      <c r="E301" s="155"/>
    </row>
    <row r="302" customFormat="false" ht="13.8" hidden="false" customHeight="false" outlineLevel="0" collapsed="false">
      <c r="D302" s="155"/>
      <c r="E302" s="155"/>
    </row>
    <row r="303" customFormat="false" ht="13.8" hidden="false" customHeight="false" outlineLevel="0" collapsed="false">
      <c r="D303" s="155"/>
      <c r="E303" s="155"/>
    </row>
    <row r="304" customFormat="false" ht="13.8" hidden="false" customHeight="false" outlineLevel="0" collapsed="false">
      <c r="D304" s="155"/>
      <c r="E304" s="155"/>
    </row>
    <row r="305" customFormat="false" ht="13.8" hidden="false" customHeight="false" outlineLevel="0" collapsed="false">
      <c r="D305" s="155"/>
      <c r="E305" s="155"/>
    </row>
    <row r="306" customFormat="false" ht="13.8" hidden="false" customHeight="false" outlineLevel="0" collapsed="false">
      <c r="D306" s="155"/>
      <c r="E306" s="155"/>
    </row>
    <row r="307" customFormat="false" ht="13.8" hidden="false" customHeight="false" outlineLevel="0" collapsed="false">
      <c r="D307" s="155"/>
      <c r="E307" s="155"/>
    </row>
    <row r="308" customFormat="false" ht="13.8" hidden="false" customHeight="false" outlineLevel="0" collapsed="false">
      <c r="D308" s="155"/>
      <c r="E308" s="155"/>
    </row>
    <row r="309" customFormat="false" ht="13.8" hidden="false" customHeight="false" outlineLevel="0" collapsed="false">
      <c r="D309" s="155"/>
      <c r="E309" s="155"/>
    </row>
    <row r="310" customFormat="false" ht="13.8" hidden="false" customHeight="false" outlineLevel="0" collapsed="false">
      <c r="D310" s="155"/>
      <c r="E310" s="155"/>
    </row>
    <row r="311" customFormat="false" ht="13.8" hidden="false" customHeight="false" outlineLevel="0" collapsed="false">
      <c r="D311" s="155"/>
      <c r="E311" s="155"/>
    </row>
    <row r="312" customFormat="false" ht="13.8" hidden="false" customHeight="false" outlineLevel="0" collapsed="false">
      <c r="D312" s="155"/>
      <c r="E312" s="155"/>
    </row>
    <row r="313" customFormat="false" ht="13.8" hidden="false" customHeight="false" outlineLevel="0" collapsed="false">
      <c r="D313" s="155"/>
      <c r="E313" s="155"/>
    </row>
    <row r="314" customFormat="false" ht="13.8" hidden="false" customHeight="false" outlineLevel="0" collapsed="false">
      <c r="D314" s="155"/>
      <c r="E314" s="155"/>
    </row>
    <row r="315" customFormat="false" ht="13.8" hidden="false" customHeight="false" outlineLevel="0" collapsed="false">
      <c r="D315" s="155"/>
      <c r="E315" s="155"/>
    </row>
    <row r="316" customFormat="false" ht="13.8" hidden="false" customHeight="false" outlineLevel="0" collapsed="false">
      <c r="D316" s="155"/>
      <c r="E316" s="155"/>
    </row>
    <row r="317" customFormat="false" ht="13.8" hidden="false" customHeight="false" outlineLevel="0" collapsed="false">
      <c r="D317" s="155"/>
      <c r="E317" s="155"/>
    </row>
    <row r="318" customFormat="false" ht="13.8" hidden="false" customHeight="false" outlineLevel="0" collapsed="false">
      <c r="D318" s="155"/>
      <c r="E318" s="155"/>
    </row>
    <row r="319" customFormat="false" ht="13.8" hidden="false" customHeight="false" outlineLevel="0" collapsed="false">
      <c r="D319" s="155"/>
      <c r="E319" s="155"/>
    </row>
    <row r="320" customFormat="false" ht="13.8" hidden="false" customHeight="false" outlineLevel="0" collapsed="false">
      <c r="D320" s="155"/>
      <c r="E320" s="155"/>
    </row>
    <row r="321" customFormat="false" ht="13.8" hidden="false" customHeight="false" outlineLevel="0" collapsed="false">
      <c r="D321" s="155"/>
      <c r="E321" s="155"/>
    </row>
    <row r="322" customFormat="false" ht="13.8" hidden="false" customHeight="false" outlineLevel="0" collapsed="false">
      <c r="D322" s="155"/>
      <c r="E322" s="155"/>
    </row>
    <row r="323" customFormat="false" ht="13.8" hidden="false" customHeight="false" outlineLevel="0" collapsed="false">
      <c r="D323" s="155"/>
      <c r="E323" s="155"/>
    </row>
    <row r="324" customFormat="false" ht="13.8" hidden="false" customHeight="false" outlineLevel="0" collapsed="false">
      <c r="D324" s="155"/>
      <c r="E324" s="155"/>
    </row>
    <row r="325" customFormat="false" ht="13.8" hidden="false" customHeight="false" outlineLevel="0" collapsed="false">
      <c r="D325" s="155"/>
      <c r="E325" s="155"/>
    </row>
    <row r="326" customFormat="false" ht="13.8" hidden="false" customHeight="false" outlineLevel="0" collapsed="false">
      <c r="D326" s="155"/>
      <c r="E326" s="155"/>
    </row>
    <row r="327" customFormat="false" ht="13.8" hidden="false" customHeight="false" outlineLevel="0" collapsed="false">
      <c r="D327" s="155"/>
      <c r="E327" s="155"/>
    </row>
    <row r="328" customFormat="false" ht="13.8" hidden="false" customHeight="false" outlineLevel="0" collapsed="false">
      <c r="D328" s="155"/>
      <c r="E328" s="155"/>
    </row>
    <row r="329" customFormat="false" ht="13.8" hidden="false" customHeight="false" outlineLevel="0" collapsed="false">
      <c r="D329" s="155"/>
      <c r="E329" s="155"/>
    </row>
    <row r="330" customFormat="false" ht="13.8" hidden="false" customHeight="false" outlineLevel="0" collapsed="false">
      <c r="D330" s="155"/>
      <c r="E330" s="155"/>
    </row>
    <row r="331" customFormat="false" ht="13.8" hidden="false" customHeight="false" outlineLevel="0" collapsed="false">
      <c r="D331" s="155"/>
      <c r="E331" s="155"/>
    </row>
    <row r="332" customFormat="false" ht="13.8" hidden="false" customHeight="false" outlineLevel="0" collapsed="false">
      <c r="D332" s="155"/>
      <c r="E332" s="155"/>
    </row>
    <row r="333" customFormat="false" ht="13.8" hidden="false" customHeight="false" outlineLevel="0" collapsed="false">
      <c r="D333" s="155"/>
      <c r="E333" s="155"/>
    </row>
    <row r="334" customFormat="false" ht="13.8" hidden="false" customHeight="false" outlineLevel="0" collapsed="false">
      <c r="D334" s="155"/>
      <c r="E334" s="155"/>
    </row>
    <row r="335" customFormat="false" ht="13.8" hidden="false" customHeight="false" outlineLevel="0" collapsed="false">
      <c r="D335" s="155"/>
      <c r="E335" s="155"/>
    </row>
    <row r="336" customFormat="false" ht="13.8" hidden="false" customHeight="false" outlineLevel="0" collapsed="false">
      <c r="D336" s="155"/>
      <c r="E336" s="155"/>
    </row>
    <row r="337" customFormat="false" ht="13.8" hidden="false" customHeight="false" outlineLevel="0" collapsed="false">
      <c r="D337" s="155"/>
      <c r="E337" s="155"/>
    </row>
    <row r="338" customFormat="false" ht="13.8" hidden="false" customHeight="false" outlineLevel="0" collapsed="false">
      <c r="D338" s="155"/>
      <c r="E338" s="155"/>
    </row>
    <row r="339" customFormat="false" ht="13.8" hidden="false" customHeight="false" outlineLevel="0" collapsed="false">
      <c r="D339" s="155"/>
      <c r="E339" s="155"/>
    </row>
    <row r="340" customFormat="false" ht="13.8" hidden="false" customHeight="false" outlineLevel="0" collapsed="false">
      <c r="D340" s="155"/>
      <c r="E340" s="155"/>
    </row>
    <row r="341" customFormat="false" ht="13.8" hidden="false" customHeight="false" outlineLevel="0" collapsed="false">
      <c r="D341" s="155"/>
      <c r="E341" s="155"/>
    </row>
    <row r="342" customFormat="false" ht="13.8" hidden="false" customHeight="false" outlineLevel="0" collapsed="false">
      <c r="D342" s="155"/>
      <c r="E342" s="155"/>
    </row>
    <row r="343" customFormat="false" ht="13.8" hidden="false" customHeight="false" outlineLevel="0" collapsed="false">
      <c r="D343" s="155"/>
      <c r="E343" s="155"/>
    </row>
    <row r="344" customFormat="false" ht="13.8" hidden="false" customHeight="false" outlineLevel="0" collapsed="false">
      <c r="D344" s="155"/>
      <c r="E344" s="155"/>
    </row>
    <row r="345" customFormat="false" ht="13.8" hidden="false" customHeight="false" outlineLevel="0" collapsed="false">
      <c r="D345" s="155"/>
      <c r="E345" s="155"/>
    </row>
    <row r="346" customFormat="false" ht="13.8" hidden="false" customHeight="false" outlineLevel="0" collapsed="false">
      <c r="D346" s="155"/>
      <c r="E346" s="155"/>
    </row>
    <row r="347" customFormat="false" ht="13.8" hidden="false" customHeight="false" outlineLevel="0" collapsed="false">
      <c r="D347" s="155"/>
      <c r="E347" s="155"/>
    </row>
    <row r="348" customFormat="false" ht="13.8" hidden="false" customHeight="false" outlineLevel="0" collapsed="false">
      <c r="D348" s="155"/>
      <c r="E348" s="155"/>
    </row>
    <row r="349" customFormat="false" ht="13.8" hidden="false" customHeight="false" outlineLevel="0" collapsed="false">
      <c r="D349" s="155"/>
      <c r="E349" s="155"/>
    </row>
    <row r="350" customFormat="false" ht="13.8" hidden="false" customHeight="false" outlineLevel="0" collapsed="false">
      <c r="D350" s="155"/>
      <c r="E350" s="155"/>
    </row>
    <row r="351" customFormat="false" ht="13.8" hidden="false" customHeight="false" outlineLevel="0" collapsed="false">
      <c r="D351" s="155"/>
      <c r="E351" s="155"/>
    </row>
    <row r="352" customFormat="false" ht="13.8" hidden="false" customHeight="false" outlineLevel="0" collapsed="false">
      <c r="D352" s="155"/>
      <c r="E352" s="155"/>
    </row>
    <row r="353" customFormat="false" ht="13.8" hidden="false" customHeight="false" outlineLevel="0" collapsed="false">
      <c r="D353" s="155"/>
      <c r="E353" s="155"/>
    </row>
    <row r="354" customFormat="false" ht="13.8" hidden="false" customHeight="false" outlineLevel="0" collapsed="false">
      <c r="D354" s="155"/>
      <c r="E354" s="155"/>
    </row>
    <row r="355" customFormat="false" ht="13.8" hidden="false" customHeight="false" outlineLevel="0" collapsed="false">
      <c r="D355" s="155"/>
      <c r="E355" s="155"/>
    </row>
    <row r="356" customFormat="false" ht="13.8" hidden="false" customHeight="false" outlineLevel="0" collapsed="false">
      <c r="D356" s="155"/>
      <c r="E356" s="155"/>
    </row>
    <row r="357" customFormat="false" ht="13.8" hidden="false" customHeight="false" outlineLevel="0" collapsed="false">
      <c r="D357" s="155"/>
      <c r="E357" s="155"/>
    </row>
    <row r="358" customFormat="false" ht="13.8" hidden="false" customHeight="false" outlineLevel="0" collapsed="false">
      <c r="D358" s="155"/>
      <c r="E358" s="155"/>
    </row>
    <row r="359" customFormat="false" ht="13.8" hidden="false" customHeight="false" outlineLevel="0" collapsed="false">
      <c r="D359" s="155"/>
      <c r="E359" s="155"/>
    </row>
    <row r="360" customFormat="false" ht="13.8" hidden="false" customHeight="false" outlineLevel="0" collapsed="false">
      <c r="D360" s="155"/>
      <c r="E360" s="155"/>
    </row>
    <row r="361" customFormat="false" ht="13.8" hidden="false" customHeight="false" outlineLevel="0" collapsed="false">
      <c r="D361" s="155"/>
      <c r="E361" s="155"/>
    </row>
    <row r="362" customFormat="false" ht="13.8" hidden="false" customHeight="false" outlineLevel="0" collapsed="false">
      <c r="D362" s="155"/>
      <c r="E362" s="155"/>
    </row>
    <row r="363" customFormat="false" ht="13.8" hidden="false" customHeight="false" outlineLevel="0" collapsed="false">
      <c r="D363" s="155"/>
      <c r="E363" s="155"/>
    </row>
    <row r="364" customFormat="false" ht="13.8" hidden="false" customHeight="false" outlineLevel="0" collapsed="false">
      <c r="D364" s="155"/>
      <c r="E364" s="155"/>
    </row>
    <row r="365" customFormat="false" ht="13.8" hidden="false" customHeight="false" outlineLevel="0" collapsed="false">
      <c r="D365" s="155"/>
      <c r="E365" s="155"/>
    </row>
    <row r="366" customFormat="false" ht="13.8" hidden="false" customHeight="false" outlineLevel="0" collapsed="false">
      <c r="D366" s="155"/>
      <c r="E366" s="155"/>
    </row>
    <row r="367" customFormat="false" ht="13.8" hidden="false" customHeight="false" outlineLevel="0" collapsed="false">
      <c r="D367" s="155"/>
      <c r="E367" s="155"/>
    </row>
    <row r="368" customFormat="false" ht="13.8" hidden="false" customHeight="false" outlineLevel="0" collapsed="false">
      <c r="D368" s="155"/>
      <c r="E368" s="155"/>
    </row>
    <row r="369" customFormat="false" ht="13.8" hidden="false" customHeight="false" outlineLevel="0" collapsed="false">
      <c r="D369" s="155"/>
      <c r="E369" s="155"/>
    </row>
    <row r="370" customFormat="false" ht="13.8" hidden="false" customHeight="false" outlineLevel="0" collapsed="false">
      <c r="D370" s="155"/>
      <c r="E370" s="155"/>
    </row>
    <row r="371" customFormat="false" ht="13.8" hidden="false" customHeight="false" outlineLevel="0" collapsed="false">
      <c r="D371" s="155"/>
      <c r="E371" s="155"/>
    </row>
    <row r="372" customFormat="false" ht="13.8" hidden="false" customHeight="false" outlineLevel="0" collapsed="false">
      <c r="D372" s="155"/>
      <c r="E372" s="155"/>
    </row>
    <row r="373" customFormat="false" ht="13.8" hidden="false" customHeight="false" outlineLevel="0" collapsed="false">
      <c r="D373" s="155"/>
      <c r="E373" s="155"/>
    </row>
    <row r="374" customFormat="false" ht="13.8" hidden="false" customHeight="false" outlineLevel="0" collapsed="false">
      <c r="D374" s="155"/>
      <c r="E374" s="155"/>
    </row>
    <row r="375" customFormat="false" ht="13.8" hidden="false" customHeight="false" outlineLevel="0" collapsed="false">
      <c r="D375" s="155"/>
      <c r="E375" s="155"/>
    </row>
    <row r="376" customFormat="false" ht="13.8" hidden="false" customHeight="false" outlineLevel="0" collapsed="false">
      <c r="D376" s="155"/>
      <c r="E376" s="155"/>
    </row>
    <row r="377" customFormat="false" ht="13.8" hidden="false" customHeight="false" outlineLevel="0" collapsed="false">
      <c r="D377" s="155"/>
      <c r="E377" s="155"/>
    </row>
    <row r="378" customFormat="false" ht="13.8" hidden="false" customHeight="false" outlineLevel="0" collapsed="false">
      <c r="D378" s="155"/>
      <c r="E378" s="155"/>
    </row>
    <row r="379" customFormat="false" ht="13.8" hidden="false" customHeight="false" outlineLevel="0" collapsed="false">
      <c r="D379" s="155"/>
      <c r="E379" s="155"/>
    </row>
    <row r="380" customFormat="false" ht="13.8" hidden="false" customHeight="false" outlineLevel="0" collapsed="false">
      <c r="D380" s="155"/>
      <c r="E380" s="155"/>
    </row>
    <row r="381" customFormat="false" ht="13.8" hidden="false" customHeight="false" outlineLevel="0" collapsed="false">
      <c r="D381" s="155"/>
      <c r="E381" s="155"/>
    </row>
    <row r="382" customFormat="false" ht="13.8" hidden="false" customHeight="false" outlineLevel="0" collapsed="false">
      <c r="D382" s="155"/>
      <c r="E382" s="155"/>
    </row>
    <row r="383" customFormat="false" ht="13.8" hidden="false" customHeight="false" outlineLevel="0" collapsed="false">
      <c r="D383" s="155"/>
      <c r="E383" s="155"/>
    </row>
    <row r="384" customFormat="false" ht="13.8" hidden="false" customHeight="false" outlineLevel="0" collapsed="false">
      <c r="D384" s="155"/>
      <c r="E384" s="155"/>
    </row>
    <row r="385" customFormat="false" ht="13.8" hidden="false" customHeight="false" outlineLevel="0" collapsed="false">
      <c r="D385" s="155"/>
      <c r="E385" s="155"/>
    </row>
    <row r="386" customFormat="false" ht="13.8" hidden="false" customHeight="false" outlineLevel="0" collapsed="false">
      <c r="D386" s="155"/>
      <c r="E386" s="155"/>
    </row>
    <row r="387" customFormat="false" ht="13.8" hidden="false" customHeight="false" outlineLevel="0" collapsed="false">
      <c r="D387" s="155"/>
      <c r="E387" s="155"/>
    </row>
    <row r="388" customFormat="false" ht="13.8" hidden="false" customHeight="false" outlineLevel="0" collapsed="false">
      <c r="D388" s="155"/>
      <c r="E388" s="155"/>
    </row>
    <row r="389" customFormat="false" ht="13.8" hidden="false" customHeight="false" outlineLevel="0" collapsed="false">
      <c r="D389" s="155"/>
      <c r="E389" s="155"/>
    </row>
    <row r="390" customFormat="false" ht="13.8" hidden="false" customHeight="false" outlineLevel="0" collapsed="false">
      <c r="D390" s="155"/>
      <c r="E390" s="155"/>
    </row>
    <row r="391" customFormat="false" ht="13.8" hidden="false" customHeight="false" outlineLevel="0" collapsed="false">
      <c r="D391" s="155"/>
      <c r="E391" s="155"/>
    </row>
    <row r="392" customFormat="false" ht="13.8" hidden="false" customHeight="false" outlineLevel="0" collapsed="false">
      <c r="D392" s="155"/>
      <c r="E392" s="155"/>
    </row>
    <row r="393" customFormat="false" ht="13.8" hidden="false" customHeight="false" outlineLevel="0" collapsed="false">
      <c r="D393" s="155"/>
      <c r="E393" s="155"/>
    </row>
    <row r="394" customFormat="false" ht="13.8" hidden="false" customHeight="false" outlineLevel="0" collapsed="false">
      <c r="D394" s="155"/>
      <c r="E394" s="155"/>
    </row>
    <row r="395" customFormat="false" ht="13.8" hidden="false" customHeight="false" outlineLevel="0" collapsed="false">
      <c r="D395" s="155"/>
      <c r="E395" s="155"/>
    </row>
    <row r="396" customFormat="false" ht="13.8" hidden="false" customHeight="false" outlineLevel="0" collapsed="false">
      <c r="D396" s="155"/>
      <c r="E396" s="155"/>
    </row>
    <row r="397" customFormat="false" ht="13.8" hidden="false" customHeight="false" outlineLevel="0" collapsed="false">
      <c r="D397" s="155"/>
      <c r="E397" s="155"/>
    </row>
    <row r="398" customFormat="false" ht="13.8" hidden="false" customHeight="false" outlineLevel="0" collapsed="false">
      <c r="D398" s="155"/>
      <c r="E398" s="155"/>
    </row>
    <row r="399" customFormat="false" ht="13.8" hidden="false" customHeight="false" outlineLevel="0" collapsed="false">
      <c r="D399" s="155"/>
      <c r="E399" s="155"/>
    </row>
    <row r="400" customFormat="false" ht="13.8" hidden="false" customHeight="false" outlineLevel="0" collapsed="false">
      <c r="D400" s="155"/>
      <c r="E400" s="155"/>
    </row>
    <row r="401" customFormat="false" ht="13.8" hidden="false" customHeight="false" outlineLevel="0" collapsed="false">
      <c r="D401" s="155"/>
      <c r="E401" s="155"/>
    </row>
    <row r="402" customFormat="false" ht="13.8" hidden="false" customHeight="false" outlineLevel="0" collapsed="false">
      <c r="D402" s="155"/>
      <c r="E402" s="155"/>
    </row>
    <row r="403" customFormat="false" ht="13.8" hidden="false" customHeight="false" outlineLevel="0" collapsed="false">
      <c r="D403" s="155"/>
      <c r="E403" s="155"/>
    </row>
    <row r="404" customFormat="false" ht="13.8" hidden="false" customHeight="false" outlineLevel="0" collapsed="false">
      <c r="D404" s="155"/>
      <c r="E404" s="155"/>
    </row>
    <row r="405" customFormat="false" ht="13.8" hidden="false" customHeight="false" outlineLevel="0" collapsed="false">
      <c r="D405" s="155"/>
      <c r="E405" s="155"/>
    </row>
    <row r="406" customFormat="false" ht="13.8" hidden="false" customHeight="false" outlineLevel="0" collapsed="false">
      <c r="D406" s="155"/>
      <c r="E406" s="155"/>
    </row>
    <row r="407" customFormat="false" ht="13.8" hidden="false" customHeight="false" outlineLevel="0" collapsed="false">
      <c r="D407" s="155"/>
      <c r="E407" s="155"/>
    </row>
    <row r="408" customFormat="false" ht="13.8" hidden="false" customHeight="false" outlineLevel="0" collapsed="false">
      <c r="D408" s="155"/>
      <c r="E408" s="155"/>
    </row>
    <row r="409" customFormat="false" ht="13.8" hidden="false" customHeight="false" outlineLevel="0" collapsed="false">
      <c r="D409" s="155"/>
      <c r="E409" s="155"/>
    </row>
    <row r="410" customFormat="false" ht="13.8" hidden="false" customHeight="false" outlineLevel="0" collapsed="false">
      <c r="D410" s="155"/>
      <c r="E410" s="155"/>
    </row>
    <row r="411" customFormat="false" ht="13.8" hidden="false" customHeight="false" outlineLevel="0" collapsed="false">
      <c r="D411" s="155"/>
      <c r="E411" s="155"/>
    </row>
    <row r="412" customFormat="false" ht="13.8" hidden="false" customHeight="false" outlineLevel="0" collapsed="false">
      <c r="D412" s="155"/>
      <c r="E412" s="155"/>
    </row>
    <row r="413" customFormat="false" ht="13.8" hidden="false" customHeight="false" outlineLevel="0" collapsed="false">
      <c r="D413" s="155"/>
      <c r="E413" s="155"/>
    </row>
    <row r="414" customFormat="false" ht="13.8" hidden="false" customHeight="false" outlineLevel="0" collapsed="false">
      <c r="D414" s="155"/>
      <c r="E414" s="155"/>
    </row>
    <row r="415" customFormat="false" ht="13.8" hidden="false" customHeight="false" outlineLevel="0" collapsed="false">
      <c r="D415" s="155"/>
      <c r="E415" s="155"/>
    </row>
    <row r="416" customFormat="false" ht="13.8" hidden="false" customHeight="false" outlineLevel="0" collapsed="false">
      <c r="D416" s="155"/>
      <c r="E416" s="155"/>
    </row>
    <row r="417" customFormat="false" ht="13.8" hidden="false" customHeight="false" outlineLevel="0" collapsed="false">
      <c r="D417" s="155"/>
      <c r="E417" s="155"/>
    </row>
    <row r="418" customFormat="false" ht="13.8" hidden="false" customHeight="false" outlineLevel="0" collapsed="false">
      <c r="D418" s="155"/>
      <c r="E418" s="155"/>
    </row>
    <row r="419" customFormat="false" ht="13.8" hidden="false" customHeight="false" outlineLevel="0" collapsed="false">
      <c r="D419" s="155"/>
      <c r="E419" s="155"/>
    </row>
    <row r="420" customFormat="false" ht="13.8" hidden="false" customHeight="false" outlineLevel="0" collapsed="false">
      <c r="D420" s="155"/>
      <c r="E420" s="155"/>
    </row>
    <row r="421" customFormat="false" ht="13.8" hidden="false" customHeight="false" outlineLevel="0" collapsed="false">
      <c r="D421" s="155"/>
      <c r="E421" s="155"/>
    </row>
    <row r="422" customFormat="false" ht="13.8" hidden="false" customHeight="false" outlineLevel="0" collapsed="false">
      <c r="D422" s="155"/>
      <c r="E422" s="155"/>
    </row>
    <row r="423" customFormat="false" ht="13.8" hidden="false" customHeight="false" outlineLevel="0" collapsed="false">
      <c r="D423" s="155"/>
      <c r="E423" s="155"/>
    </row>
    <row r="424" customFormat="false" ht="13.8" hidden="false" customHeight="false" outlineLevel="0" collapsed="false">
      <c r="D424" s="155"/>
      <c r="E424" s="155"/>
    </row>
    <row r="425" customFormat="false" ht="13.8" hidden="false" customHeight="false" outlineLevel="0" collapsed="false">
      <c r="D425" s="155"/>
      <c r="E425" s="155"/>
    </row>
    <row r="426" customFormat="false" ht="13.8" hidden="false" customHeight="false" outlineLevel="0" collapsed="false">
      <c r="D426" s="155"/>
      <c r="E426" s="155"/>
    </row>
    <row r="427" customFormat="false" ht="13.8" hidden="false" customHeight="false" outlineLevel="0" collapsed="false">
      <c r="D427" s="155"/>
      <c r="E427" s="155"/>
    </row>
    <row r="428" customFormat="false" ht="13.8" hidden="false" customHeight="false" outlineLevel="0" collapsed="false">
      <c r="D428" s="155"/>
      <c r="E428" s="155"/>
    </row>
    <row r="429" customFormat="false" ht="13.8" hidden="false" customHeight="false" outlineLevel="0" collapsed="false">
      <c r="D429" s="155"/>
      <c r="E429" s="155"/>
    </row>
    <row r="430" customFormat="false" ht="13.8" hidden="false" customHeight="false" outlineLevel="0" collapsed="false">
      <c r="D430" s="155"/>
      <c r="E430" s="155"/>
    </row>
    <row r="431" customFormat="false" ht="13.8" hidden="false" customHeight="false" outlineLevel="0" collapsed="false">
      <c r="D431" s="155"/>
      <c r="E431" s="155"/>
    </row>
    <row r="432" customFormat="false" ht="13.8" hidden="false" customHeight="false" outlineLevel="0" collapsed="false">
      <c r="D432" s="155"/>
      <c r="E432" s="155"/>
    </row>
    <row r="433" customFormat="false" ht="13.8" hidden="false" customHeight="false" outlineLevel="0" collapsed="false">
      <c r="D433" s="155"/>
      <c r="E433" s="155"/>
    </row>
    <row r="434" customFormat="false" ht="13.8" hidden="false" customHeight="false" outlineLevel="0" collapsed="false">
      <c r="D434" s="155"/>
      <c r="E434" s="155"/>
    </row>
    <row r="435" customFormat="false" ht="13.8" hidden="false" customHeight="false" outlineLevel="0" collapsed="false">
      <c r="D435" s="155"/>
      <c r="E435" s="155"/>
    </row>
    <row r="436" customFormat="false" ht="13.8" hidden="false" customHeight="false" outlineLevel="0" collapsed="false">
      <c r="D436" s="155"/>
      <c r="E436" s="155"/>
    </row>
    <row r="437" customFormat="false" ht="13.8" hidden="false" customHeight="false" outlineLevel="0" collapsed="false">
      <c r="D437" s="155"/>
      <c r="E437" s="155"/>
    </row>
    <row r="438" customFormat="false" ht="13.8" hidden="false" customHeight="false" outlineLevel="0" collapsed="false">
      <c r="D438" s="155"/>
      <c r="E438" s="155"/>
    </row>
    <row r="439" customFormat="false" ht="13.8" hidden="false" customHeight="false" outlineLevel="0" collapsed="false">
      <c r="D439" s="155"/>
      <c r="E439" s="155"/>
    </row>
    <row r="440" customFormat="false" ht="13.8" hidden="false" customHeight="false" outlineLevel="0" collapsed="false">
      <c r="D440" s="155"/>
      <c r="E440" s="155"/>
    </row>
    <row r="441" customFormat="false" ht="13.8" hidden="false" customHeight="false" outlineLevel="0" collapsed="false">
      <c r="D441" s="155"/>
      <c r="E441" s="155"/>
    </row>
    <row r="442" customFormat="false" ht="13.8" hidden="false" customHeight="false" outlineLevel="0" collapsed="false">
      <c r="D442" s="155"/>
      <c r="E442" s="155"/>
    </row>
    <row r="443" customFormat="false" ht="13.8" hidden="false" customHeight="false" outlineLevel="0" collapsed="false">
      <c r="D443" s="155"/>
      <c r="E443" s="155"/>
    </row>
    <row r="444" customFormat="false" ht="13.8" hidden="false" customHeight="false" outlineLevel="0" collapsed="false">
      <c r="D444" s="155"/>
      <c r="E444" s="155"/>
    </row>
    <row r="445" customFormat="false" ht="13.8" hidden="false" customHeight="false" outlineLevel="0" collapsed="false">
      <c r="D445" s="155"/>
      <c r="E445" s="155"/>
    </row>
    <row r="446" customFormat="false" ht="13.8" hidden="false" customHeight="false" outlineLevel="0" collapsed="false">
      <c r="D446" s="155"/>
      <c r="E446" s="155"/>
    </row>
    <row r="447" customFormat="false" ht="13.8" hidden="false" customHeight="false" outlineLevel="0" collapsed="false">
      <c r="D447" s="155"/>
      <c r="E447" s="155"/>
    </row>
    <row r="448" customFormat="false" ht="13.8" hidden="false" customHeight="false" outlineLevel="0" collapsed="false">
      <c r="D448" s="155"/>
      <c r="E448" s="155"/>
    </row>
    <row r="449" customFormat="false" ht="13.8" hidden="false" customHeight="false" outlineLevel="0" collapsed="false">
      <c r="D449" s="155"/>
      <c r="E449" s="155"/>
    </row>
    <row r="450" customFormat="false" ht="13.8" hidden="false" customHeight="false" outlineLevel="0" collapsed="false">
      <c r="D450" s="155"/>
      <c r="E450" s="155"/>
    </row>
    <row r="451" customFormat="false" ht="13.8" hidden="false" customHeight="false" outlineLevel="0" collapsed="false">
      <c r="D451" s="155"/>
      <c r="E451" s="155"/>
    </row>
    <row r="452" customFormat="false" ht="13.8" hidden="false" customHeight="false" outlineLevel="0" collapsed="false">
      <c r="D452" s="155"/>
      <c r="E452" s="155"/>
    </row>
    <row r="453" customFormat="false" ht="13.8" hidden="false" customHeight="false" outlineLevel="0" collapsed="false">
      <c r="D453" s="155"/>
      <c r="E453" s="155"/>
    </row>
    <row r="454" customFormat="false" ht="13.8" hidden="false" customHeight="false" outlineLevel="0" collapsed="false">
      <c r="D454" s="155"/>
      <c r="E454" s="155"/>
    </row>
    <row r="455" customFormat="false" ht="13.8" hidden="false" customHeight="false" outlineLevel="0" collapsed="false">
      <c r="D455" s="155"/>
      <c r="E455" s="155"/>
    </row>
    <row r="456" customFormat="false" ht="13.8" hidden="false" customHeight="false" outlineLevel="0" collapsed="false">
      <c r="D456" s="155"/>
      <c r="E456" s="155"/>
    </row>
    <row r="457" customFormat="false" ht="13.8" hidden="false" customHeight="false" outlineLevel="0" collapsed="false">
      <c r="D457" s="155"/>
      <c r="E457" s="155"/>
    </row>
    <row r="458" customFormat="false" ht="13.8" hidden="false" customHeight="false" outlineLevel="0" collapsed="false">
      <c r="D458" s="155"/>
      <c r="E458" s="155"/>
    </row>
    <row r="459" customFormat="false" ht="13.8" hidden="false" customHeight="false" outlineLevel="0" collapsed="false">
      <c r="D459" s="155"/>
      <c r="E459" s="155"/>
    </row>
    <row r="460" customFormat="false" ht="13.8" hidden="false" customHeight="false" outlineLevel="0" collapsed="false">
      <c r="D460" s="155"/>
      <c r="E460" s="155"/>
    </row>
    <row r="461" customFormat="false" ht="13.8" hidden="false" customHeight="false" outlineLevel="0" collapsed="false">
      <c r="D461" s="155"/>
      <c r="E461" s="155"/>
    </row>
    <row r="462" customFormat="false" ht="13.8" hidden="false" customHeight="false" outlineLevel="0" collapsed="false">
      <c r="D462" s="155"/>
      <c r="E462" s="155"/>
    </row>
    <row r="463" customFormat="false" ht="13.8" hidden="false" customHeight="false" outlineLevel="0" collapsed="false">
      <c r="D463" s="155"/>
      <c r="E463" s="155"/>
    </row>
    <row r="464" customFormat="false" ht="13.8" hidden="false" customHeight="false" outlineLevel="0" collapsed="false">
      <c r="D464" s="155"/>
      <c r="E464" s="155"/>
    </row>
    <row r="465" customFormat="false" ht="13.8" hidden="false" customHeight="false" outlineLevel="0" collapsed="false">
      <c r="D465" s="155"/>
      <c r="E465" s="155"/>
    </row>
    <row r="466" customFormat="false" ht="13.8" hidden="false" customHeight="false" outlineLevel="0" collapsed="false">
      <c r="D466" s="155"/>
      <c r="E466" s="155"/>
    </row>
    <row r="467" customFormat="false" ht="13.8" hidden="false" customHeight="false" outlineLevel="0" collapsed="false">
      <c r="D467" s="155"/>
      <c r="E467" s="155"/>
    </row>
    <row r="468" customFormat="false" ht="13.8" hidden="false" customHeight="false" outlineLevel="0" collapsed="false">
      <c r="D468" s="155"/>
      <c r="E468" s="155"/>
    </row>
    <row r="469" customFormat="false" ht="13.8" hidden="false" customHeight="false" outlineLevel="0" collapsed="false">
      <c r="D469" s="155"/>
      <c r="E469" s="155"/>
    </row>
    <row r="470" customFormat="false" ht="13.8" hidden="false" customHeight="false" outlineLevel="0" collapsed="false">
      <c r="D470" s="155"/>
      <c r="E470" s="155"/>
    </row>
    <row r="471" customFormat="false" ht="13.8" hidden="false" customHeight="false" outlineLevel="0" collapsed="false">
      <c r="D471" s="155"/>
      <c r="E471" s="155"/>
    </row>
    <row r="472" customFormat="false" ht="13.8" hidden="false" customHeight="false" outlineLevel="0" collapsed="false">
      <c r="D472" s="155"/>
      <c r="E472" s="155"/>
    </row>
    <row r="473" customFormat="false" ht="13.8" hidden="false" customHeight="false" outlineLevel="0" collapsed="false">
      <c r="D473" s="155"/>
      <c r="E473" s="155"/>
    </row>
    <row r="474" customFormat="false" ht="13.8" hidden="false" customHeight="false" outlineLevel="0" collapsed="false">
      <c r="D474" s="155"/>
      <c r="E474" s="155"/>
    </row>
    <row r="475" customFormat="false" ht="13.8" hidden="false" customHeight="false" outlineLevel="0" collapsed="false">
      <c r="D475" s="155"/>
      <c r="E475" s="155"/>
    </row>
    <row r="476" customFormat="false" ht="13.8" hidden="false" customHeight="false" outlineLevel="0" collapsed="false">
      <c r="D476" s="155"/>
      <c r="E476" s="155"/>
    </row>
    <row r="477" customFormat="false" ht="13.8" hidden="false" customHeight="false" outlineLevel="0" collapsed="false">
      <c r="D477" s="155"/>
      <c r="E477" s="155"/>
    </row>
    <row r="478" customFormat="false" ht="13.8" hidden="false" customHeight="false" outlineLevel="0" collapsed="false">
      <c r="D478" s="155"/>
      <c r="E478" s="155"/>
    </row>
    <row r="479" customFormat="false" ht="13.8" hidden="false" customHeight="false" outlineLevel="0" collapsed="false">
      <c r="D479" s="155"/>
      <c r="E479" s="155"/>
    </row>
    <row r="480" customFormat="false" ht="13.8" hidden="false" customHeight="false" outlineLevel="0" collapsed="false">
      <c r="D480" s="155"/>
      <c r="E480" s="155"/>
    </row>
    <row r="481" customFormat="false" ht="13.8" hidden="false" customHeight="false" outlineLevel="0" collapsed="false">
      <c r="D481" s="155"/>
      <c r="E481" s="155"/>
    </row>
    <row r="482" customFormat="false" ht="13.8" hidden="false" customHeight="false" outlineLevel="0" collapsed="false">
      <c r="D482" s="155"/>
      <c r="E482" s="155"/>
    </row>
    <row r="483" customFormat="false" ht="13.8" hidden="false" customHeight="false" outlineLevel="0" collapsed="false">
      <c r="D483" s="155"/>
      <c r="E483" s="155"/>
    </row>
    <row r="484" customFormat="false" ht="13.8" hidden="false" customHeight="false" outlineLevel="0" collapsed="false">
      <c r="D484" s="155"/>
      <c r="E484" s="155"/>
    </row>
    <row r="485" customFormat="false" ht="13.8" hidden="false" customHeight="false" outlineLevel="0" collapsed="false">
      <c r="D485" s="155"/>
      <c r="E485" s="155"/>
    </row>
    <row r="486" customFormat="false" ht="13.8" hidden="false" customHeight="false" outlineLevel="0" collapsed="false">
      <c r="D486" s="155"/>
      <c r="E486" s="155"/>
    </row>
    <row r="487" customFormat="false" ht="13.8" hidden="false" customHeight="false" outlineLevel="0" collapsed="false">
      <c r="D487" s="155"/>
      <c r="E487" s="155"/>
    </row>
    <row r="488" customFormat="false" ht="13.8" hidden="false" customHeight="false" outlineLevel="0" collapsed="false">
      <c r="D488" s="155"/>
      <c r="E488" s="155"/>
    </row>
    <row r="489" customFormat="false" ht="13.8" hidden="false" customHeight="false" outlineLevel="0" collapsed="false">
      <c r="D489" s="155"/>
      <c r="E489" s="155"/>
    </row>
    <row r="490" customFormat="false" ht="13.8" hidden="false" customHeight="false" outlineLevel="0" collapsed="false">
      <c r="D490" s="155"/>
      <c r="E490" s="155"/>
    </row>
    <row r="491" customFormat="false" ht="13.8" hidden="false" customHeight="false" outlineLevel="0" collapsed="false">
      <c r="D491" s="155"/>
      <c r="E491" s="155"/>
    </row>
    <row r="492" customFormat="false" ht="13.8" hidden="false" customHeight="false" outlineLevel="0" collapsed="false">
      <c r="D492" s="155"/>
      <c r="E492" s="155"/>
    </row>
    <row r="493" customFormat="false" ht="13.8" hidden="false" customHeight="false" outlineLevel="0" collapsed="false">
      <c r="D493" s="155"/>
      <c r="E493" s="155"/>
    </row>
    <row r="494" customFormat="false" ht="13.8" hidden="false" customHeight="false" outlineLevel="0" collapsed="false">
      <c r="D494" s="155"/>
      <c r="E494" s="155"/>
    </row>
    <row r="495" customFormat="false" ht="13.8" hidden="false" customHeight="false" outlineLevel="0" collapsed="false">
      <c r="D495" s="155"/>
      <c r="E495" s="155"/>
    </row>
    <row r="496" customFormat="false" ht="13.8" hidden="false" customHeight="false" outlineLevel="0" collapsed="false">
      <c r="D496" s="155"/>
      <c r="E496" s="155"/>
    </row>
    <row r="497" customFormat="false" ht="13.8" hidden="false" customHeight="false" outlineLevel="0" collapsed="false">
      <c r="D497" s="155"/>
      <c r="E497" s="155"/>
    </row>
    <row r="498" customFormat="false" ht="13.8" hidden="false" customHeight="false" outlineLevel="0" collapsed="false">
      <c r="D498" s="155"/>
      <c r="E498" s="155"/>
    </row>
    <row r="499" customFormat="false" ht="13.8" hidden="false" customHeight="false" outlineLevel="0" collapsed="false">
      <c r="D499" s="155"/>
      <c r="E499" s="155"/>
    </row>
    <row r="500" customFormat="false" ht="13.8" hidden="false" customHeight="false" outlineLevel="0" collapsed="false">
      <c r="D500" s="155"/>
      <c r="E500" s="155"/>
    </row>
    <row r="501" customFormat="false" ht="13.8" hidden="false" customHeight="false" outlineLevel="0" collapsed="false">
      <c r="D501" s="155"/>
      <c r="E501" s="155"/>
    </row>
    <row r="502" customFormat="false" ht="13.8" hidden="false" customHeight="false" outlineLevel="0" collapsed="false">
      <c r="D502" s="155"/>
      <c r="E502" s="155"/>
    </row>
    <row r="503" customFormat="false" ht="13.8" hidden="false" customHeight="false" outlineLevel="0" collapsed="false">
      <c r="D503" s="155"/>
      <c r="E503" s="155"/>
    </row>
    <row r="504" customFormat="false" ht="13.8" hidden="false" customHeight="false" outlineLevel="0" collapsed="false">
      <c r="D504" s="155"/>
      <c r="E504" s="155"/>
    </row>
    <row r="505" customFormat="false" ht="13.8" hidden="false" customHeight="false" outlineLevel="0" collapsed="false">
      <c r="D505" s="155"/>
      <c r="E505" s="155"/>
    </row>
    <row r="506" customFormat="false" ht="13.8" hidden="false" customHeight="false" outlineLevel="0" collapsed="false">
      <c r="D506" s="155"/>
      <c r="E506" s="155"/>
    </row>
    <row r="507" customFormat="false" ht="13.8" hidden="false" customHeight="false" outlineLevel="0" collapsed="false">
      <c r="D507" s="155"/>
      <c r="E507" s="155"/>
    </row>
    <row r="508" customFormat="false" ht="13.8" hidden="false" customHeight="false" outlineLevel="0" collapsed="false">
      <c r="D508" s="155"/>
      <c r="E508" s="155"/>
    </row>
    <row r="509" customFormat="false" ht="13.8" hidden="false" customHeight="false" outlineLevel="0" collapsed="false">
      <c r="D509" s="155"/>
      <c r="E509" s="155"/>
    </row>
    <row r="510" customFormat="false" ht="13.8" hidden="false" customHeight="false" outlineLevel="0" collapsed="false">
      <c r="D510" s="155"/>
      <c r="E510" s="155"/>
    </row>
    <row r="511" customFormat="false" ht="13.8" hidden="false" customHeight="false" outlineLevel="0" collapsed="false">
      <c r="D511" s="155"/>
      <c r="E511" s="155"/>
    </row>
    <row r="512" customFormat="false" ht="13.8" hidden="false" customHeight="false" outlineLevel="0" collapsed="false">
      <c r="D512" s="155"/>
      <c r="E512" s="155"/>
    </row>
    <row r="513" customFormat="false" ht="13.8" hidden="false" customHeight="false" outlineLevel="0" collapsed="false">
      <c r="D513" s="155"/>
      <c r="E513" s="155"/>
    </row>
    <row r="514" customFormat="false" ht="13.8" hidden="false" customHeight="false" outlineLevel="0" collapsed="false">
      <c r="D514" s="155"/>
      <c r="E514" s="155"/>
    </row>
    <row r="515" customFormat="false" ht="13.8" hidden="false" customHeight="false" outlineLevel="0" collapsed="false">
      <c r="D515" s="155"/>
      <c r="E515" s="155"/>
    </row>
    <row r="516" customFormat="false" ht="13.8" hidden="false" customHeight="false" outlineLevel="0" collapsed="false">
      <c r="D516" s="155"/>
      <c r="E516" s="155"/>
    </row>
    <row r="517" customFormat="false" ht="13.8" hidden="false" customHeight="false" outlineLevel="0" collapsed="false">
      <c r="D517" s="155"/>
      <c r="E517" s="155"/>
    </row>
    <row r="518" customFormat="false" ht="13.8" hidden="false" customHeight="false" outlineLevel="0" collapsed="false">
      <c r="D518" s="155"/>
      <c r="E518" s="155"/>
    </row>
    <row r="519" customFormat="false" ht="13.8" hidden="false" customHeight="false" outlineLevel="0" collapsed="false">
      <c r="D519" s="155"/>
      <c r="E519" s="155"/>
    </row>
    <row r="520" customFormat="false" ht="13.8" hidden="false" customHeight="false" outlineLevel="0" collapsed="false">
      <c r="D520" s="155"/>
      <c r="E520" s="155"/>
    </row>
    <row r="521" customFormat="false" ht="13.8" hidden="false" customHeight="false" outlineLevel="0" collapsed="false">
      <c r="D521" s="155"/>
      <c r="E521" s="155"/>
    </row>
    <row r="522" customFormat="false" ht="13.8" hidden="false" customHeight="false" outlineLevel="0" collapsed="false">
      <c r="D522" s="155"/>
      <c r="E522" s="155"/>
    </row>
    <row r="523" customFormat="false" ht="13.8" hidden="false" customHeight="false" outlineLevel="0" collapsed="false">
      <c r="D523" s="155"/>
      <c r="E523" s="155"/>
    </row>
    <row r="524" customFormat="false" ht="13.8" hidden="false" customHeight="false" outlineLevel="0" collapsed="false">
      <c r="D524" s="155"/>
      <c r="E524" s="155"/>
    </row>
    <row r="525" customFormat="false" ht="13.8" hidden="false" customHeight="false" outlineLevel="0" collapsed="false">
      <c r="D525" s="155"/>
      <c r="E525" s="155"/>
    </row>
    <row r="526" customFormat="false" ht="13.8" hidden="false" customHeight="false" outlineLevel="0" collapsed="false">
      <c r="D526" s="155"/>
      <c r="E526" s="155"/>
    </row>
    <row r="527" customFormat="false" ht="13.8" hidden="false" customHeight="false" outlineLevel="0" collapsed="false">
      <c r="D527" s="155"/>
      <c r="E527" s="155"/>
    </row>
    <row r="528" customFormat="false" ht="13.8" hidden="false" customHeight="false" outlineLevel="0" collapsed="false">
      <c r="D528" s="155"/>
      <c r="E528" s="155"/>
    </row>
    <row r="529" customFormat="false" ht="13.8" hidden="false" customHeight="false" outlineLevel="0" collapsed="false">
      <c r="D529" s="155"/>
      <c r="E529" s="155"/>
    </row>
    <row r="530" customFormat="false" ht="13.8" hidden="false" customHeight="false" outlineLevel="0" collapsed="false">
      <c r="D530" s="155"/>
      <c r="E530" s="155"/>
    </row>
    <row r="531" customFormat="false" ht="13.8" hidden="false" customHeight="false" outlineLevel="0" collapsed="false">
      <c r="D531" s="155"/>
      <c r="E531" s="155"/>
    </row>
    <row r="532" customFormat="false" ht="13.8" hidden="false" customHeight="false" outlineLevel="0" collapsed="false">
      <c r="D532" s="155"/>
      <c r="E532" s="155"/>
    </row>
    <row r="533" customFormat="false" ht="13.8" hidden="false" customHeight="false" outlineLevel="0" collapsed="false">
      <c r="D533" s="155"/>
      <c r="E533" s="155"/>
    </row>
    <row r="534" customFormat="false" ht="13.8" hidden="false" customHeight="false" outlineLevel="0" collapsed="false">
      <c r="D534" s="155"/>
      <c r="E534" s="155"/>
    </row>
    <row r="535" customFormat="false" ht="13.8" hidden="false" customHeight="false" outlineLevel="0" collapsed="false">
      <c r="D535" s="155"/>
      <c r="E535" s="155"/>
    </row>
    <row r="536" customFormat="false" ht="13.8" hidden="false" customHeight="false" outlineLevel="0" collapsed="false">
      <c r="D536" s="155"/>
      <c r="E536" s="155"/>
    </row>
    <row r="537" customFormat="false" ht="13.8" hidden="false" customHeight="false" outlineLevel="0" collapsed="false">
      <c r="D537" s="155"/>
      <c r="E537" s="155"/>
    </row>
    <row r="538" customFormat="false" ht="13.8" hidden="false" customHeight="false" outlineLevel="0" collapsed="false">
      <c r="D538" s="155"/>
      <c r="E538" s="155"/>
    </row>
    <row r="539" customFormat="false" ht="13.8" hidden="false" customHeight="false" outlineLevel="0" collapsed="false">
      <c r="D539" s="155"/>
      <c r="E539" s="155"/>
    </row>
    <row r="540" customFormat="false" ht="13.8" hidden="false" customHeight="false" outlineLevel="0" collapsed="false">
      <c r="D540" s="155"/>
      <c r="E540" s="155"/>
    </row>
    <row r="541" customFormat="false" ht="13.8" hidden="false" customHeight="false" outlineLevel="0" collapsed="false">
      <c r="D541" s="155"/>
      <c r="E541" s="155"/>
    </row>
    <row r="542" customFormat="false" ht="13.8" hidden="false" customHeight="false" outlineLevel="0" collapsed="false">
      <c r="D542" s="155"/>
      <c r="E542" s="155"/>
    </row>
    <row r="543" customFormat="false" ht="13.8" hidden="false" customHeight="false" outlineLevel="0" collapsed="false">
      <c r="D543" s="155"/>
      <c r="E543" s="155"/>
    </row>
    <row r="544" customFormat="false" ht="13.8" hidden="false" customHeight="false" outlineLevel="0" collapsed="false">
      <c r="D544" s="155"/>
      <c r="E544" s="155"/>
    </row>
    <row r="545" customFormat="false" ht="13.8" hidden="false" customHeight="false" outlineLevel="0" collapsed="false">
      <c r="D545" s="155"/>
      <c r="E545" s="155"/>
    </row>
    <row r="546" customFormat="false" ht="13.8" hidden="false" customHeight="false" outlineLevel="0" collapsed="false">
      <c r="D546" s="155"/>
      <c r="E546" s="155"/>
    </row>
    <row r="547" customFormat="false" ht="13.8" hidden="false" customHeight="false" outlineLevel="0" collapsed="false">
      <c r="D547" s="155"/>
      <c r="E547" s="155"/>
    </row>
    <row r="548" customFormat="false" ht="13.8" hidden="false" customHeight="false" outlineLevel="0" collapsed="false">
      <c r="D548" s="155"/>
      <c r="E548" s="155"/>
    </row>
    <row r="549" customFormat="false" ht="13.8" hidden="false" customHeight="false" outlineLevel="0" collapsed="false">
      <c r="D549" s="155"/>
      <c r="E549" s="155"/>
    </row>
    <row r="550" customFormat="false" ht="13.8" hidden="false" customHeight="false" outlineLevel="0" collapsed="false">
      <c r="D550" s="155"/>
      <c r="E550" s="155"/>
    </row>
    <row r="551" customFormat="false" ht="13.8" hidden="false" customHeight="false" outlineLevel="0" collapsed="false">
      <c r="D551" s="155"/>
      <c r="E551" s="155"/>
    </row>
    <row r="552" customFormat="false" ht="13.8" hidden="false" customHeight="false" outlineLevel="0" collapsed="false">
      <c r="D552" s="155"/>
      <c r="E552" s="155"/>
    </row>
    <row r="553" customFormat="false" ht="13.8" hidden="false" customHeight="false" outlineLevel="0" collapsed="false">
      <c r="D553" s="155"/>
      <c r="E553" s="155"/>
    </row>
    <row r="554" customFormat="false" ht="13.8" hidden="false" customHeight="false" outlineLevel="0" collapsed="false">
      <c r="D554" s="155"/>
      <c r="E554" s="155"/>
    </row>
    <row r="555" customFormat="false" ht="13.8" hidden="false" customHeight="false" outlineLevel="0" collapsed="false">
      <c r="D555" s="155"/>
      <c r="E555" s="155"/>
    </row>
    <row r="556" customFormat="false" ht="13.8" hidden="false" customHeight="false" outlineLevel="0" collapsed="false">
      <c r="D556" s="155"/>
      <c r="E556" s="155"/>
    </row>
    <row r="557" customFormat="false" ht="13.8" hidden="false" customHeight="false" outlineLevel="0" collapsed="false">
      <c r="D557" s="155"/>
      <c r="E557" s="155"/>
    </row>
    <row r="558" customFormat="false" ht="13.8" hidden="false" customHeight="false" outlineLevel="0" collapsed="false">
      <c r="D558" s="155"/>
      <c r="E558" s="155"/>
    </row>
    <row r="559" customFormat="false" ht="13.8" hidden="false" customHeight="false" outlineLevel="0" collapsed="false">
      <c r="D559" s="155"/>
      <c r="E559" s="155"/>
    </row>
    <row r="560" customFormat="false" ht="13.8" hidden="false" customHeight="false" outlineLevel="0" collapsed="false">
      <c r="D560" s="155"/>
      <c r="E560" s="155"/>
    </row>
    <row r="561" customFormat="false" ht="13.8" hidden="false" customHeight="false" outlineLevel="0" collapsed="false">
      <c r="D561" s="155"/>
      <c r="E561" s="155"/>
    </row>
    <row r="562" customFormat="false" ht="13.8" hidden="false" customHeight="false" outlineLevel="0" collapsed="false">
      <c r="D562" s="155"/>
      <c r="E562" s="155"/>
    </row>
    <row r="563" customFormat="false" ht="13.8" hidden="false" customHeight="false" outlineLevel="0" collapsed="false">
      <c r="D563" s="155"/>
      <c r="E563" s="155"/>
    </row>
    <row r="564" customFormat="false" ht="13.8" hidden="false" customHeight="false" outlineLevel="0" collapsed="false">
      <c r="D564" s="155"/>
      <c r="E564" s="155"/>
    </row>
    <row r="565" customFormat="false" ht="13.8" hidden="false" customHeight="false" outlineLevel="0" collapsed="false">
      <c r="D565" s="155"/>
      <c r="E565" s="155"/>
    </row>
    <row r="566" customFormat="false" ht="13.8" hidden="false" customHeight="false" outlineLevel="0" collapsed="false">
      <c r="D566" s="155"/>
      <c r="E566" s="155"/>
    </row>
    <row r="567" customFormat="false" ht="13.8" hidden="false" customHeight="false" outlineLevel="0" collapsed="false">
      <c r="D567" s="155"/>
      <c r="E567" s="155"/>
    </row>
    <row r="568" customFormat="false" ht="13.8" hidden="false" customHeight="false" outlineLevel="0" collapsed="false">
      <c r="D568" s="155"/>
      <c r="E568" s="155"/>
    </row>
    <row r="569" customFormat="false" ht="13.8" hidden="false" customHeight="false" outlineLevel="0" collapsed="false">
      <c r="D569" s="155"/>
      <c r="E569" s="155"/>
    </row>
    <row r="570" customFormat="false" ht="13.8" hidden="false" customHeight="false" outlineLevel="0" collapsed="false">
      <c r="D570" s="155"/>
      <c r="E570" s="155"/>
    </row>
    <row r="571" customFormat="false" ht="13.8" hidden="false" customHeight="false" outlineLevel="0" collapsed="false">
      <c r="D571" s="155"/>
      <c r="E571" s="155"/>
    </row>
    <row r="572" customFormat="false" ht="13.8" hidden="false" customHeight="false" outlineLevel="0" collapsed="false">
      <c r="D572" s="155"/>
      <c r="E572" s="155"/>
    </row>
    <row r="573" customFormat="false" ht="13.8" hidden="false" customHeight="false" outlineLevel="0" collapsed="false">
      <c r="D573" s="155"/>
      <c r="E573" s="155"/>
    </row>
    <row r="574" customFormat="false" ht="13.8" hidden="false" customHeight="false" outlineLevel="0" collapsed="false">
      <c r="D574" s="155"/>
      <c r="E574" s="155"/>
    </row>
    <row r="575" customFormat="false" ht="13.8" hidden="false" customHeight="false" outlineLevel="0" collapsed="false">
      <c r="D575" s="155"/>
      <c r="E575" s="155"/>
    </row>
    <row r="576" customFormat="false" ht="13.8" hidden="false" customHeight="false" outlineLevel="0" collapsed="false">
      <c r="D576" s="155"/>
      <c r="E576" s="155"/>
    </row>
    <row r="577" customFormat="false" ht="13.8" hidden="false" customHeight="false" outlineLevel="0" collapsed="false">
      <c r="D577" s="155"/>
      <c r="E577" s="155"/>
    </row>
    <row r="578" customFormat="false" ht="13.8" hidden="false" customHeight="false" outlineLevel="0" collapsed="false">
      <c r="D578" s="155"/>
      <c r="E578" s="155"/>
    </row>
    <row r="579" customFormat="false" ht="13.8" hidden="false" customHeight="false" outlineLevel="0" collapsed="false">
      <c r="D579" s="155"/>
      <c r="E579" s="155"/>
    </row>
    <row r="580" customFormat="false" ht="13.8" hidden="false" customHeight="false" outlineLevel="0" collapsed="false">
      <c r="D580" s="155"/>
      <c r="E580" s="155"/>
    </row>
    <row r="581" customFormat="false" ht="13.8" hidden="false" customHeight="false" outlineLevel="0" collapsed="false">
      <c r="D581" s="155"/>
      <c r="E581" s="155"/>
    </row>
    <row r="582" customFormat="false" ht="13.8" hidden="false" customHeight="false" outlineLevel="0" collapsed="false">
      <c r="D582" s="155"/>
      <c r="E582" s="155"/>
    </row>
    <row r="583" customFormat="false" ht="13.8" hidden="false" customHeight="false" outlineLevel="0" collapsed="false">
      <c r="D583" s="155"/>
      <c r="E583" s="155"/>
    </row>
    <row r="584" customFormat="false" ht="13.8" hidden="false" customHeight="false" outlineLevel="0" collapsed="false">
      <c r="D584" s="155"/>
      <c r="E584" s="155"/>
    </row>
    <row r="585" customFormat="false" ht="13.8" hidden="false" customHeight="false" outlineLevel="0" collapsed="false">
      <c r="D585" s="155"/>
      <c r="E585" s="155"/>
    </row>
    <row r="586" customFormat="false" ht="13.8" hidden="false" customHeight="false" outlineLevel="0" collapsed="false">
      <c r="D586" s="155"/>
      <c r="E586" s="155"/>
    </row>
    <row r="587" customFormat="false" ht="13.8" hidden="false" customHeight="false" outlineLevel="0" collapsed="false">
      <c r="D587" s="155"/>
      <c r="E587" s="155"/>
    </row>
    <row r="588" customFormat="false" ht="13.8" hidden="false" customHeight="false" outlineLevel="0" collapsed="false">
      <c r="D588" s="155"/>
      <c r="E588" s="155"/>
    </row>
    <row r="589" customFormat="false" ht="13.8" hidden="false" customHeight="false" outlineLevel="0" collapsed="false">
      <c r="D589" s="155"/>
      <c r="E589" s="155"/>
    </row>
    <row r="590" customFormat="false" ht="13.8" hidden="false" customHeight="false" outlineLevel="0" collapsed="false">
      <c r="D590" s="155"/>
      <c r="E590" s="155"/>
    </row>
    <row r="591" customFormat="false" ht="13.8" hidden="false" customHeight="false" outlineLevel="0" collapsed="false">
      <c r="D591" s="155"/>
      <c r="E591" s="155"/>
    </row>
    <row r="592" customFormat="false" ht="13.8" hidden="false" customHeight="false" outlineLevel="0" collapsed="false">
      <c r="D592" s="155"/>
      <c r="E592" s="155"/>
    </row>
    <row r="593" customFormat="false" ht="13.8" hidden="false" customHeight="false" outlineLevel="0" collapsed="false">
      <c r="D593" s="155"/>
      <c r="E593" s="155"/>
    </row>
    <row r="594" customFormat="false" ht="13.8" hidden="false" customHeight="false" outlineLevel="0" collapsed="false">
      <c r="D594" s="155"/>
      <c r="E594" s="155"/>
    </row>
    <row r="595" customFormat="false" ht="13.8" hidden="false" customHeight="false" outlineLevel="0" collapsed="false">
      <c r="D595" s="155"/>
      <c r="E595" s="155"/>
    </row>
    <row r="596" customFormat="false" ht="13.8" hidden="false" customHeight="false" outlineLevel="0" collapsed="false">
      <c r="D596" s="155"/>
      <c r="E596" s="155"/>
    </row>
    <row r="597" customFormat="false" ht="13.8" hidden="false" customHeight="false" outlineLevel="0" collapsed="false">
      <c r="D597" s="155"/>
      <c r="E597" s="155"/>
    </row>
    <row r="598" customFormat="false" ht="13.8" hidden="false" customHeight="false" outlineLevel="0" collapsed="false">
      <c r="D598" s="155"/>
      <c r="E598" s="155"/>
    </row>
    <row r="599" customFormat="false" ht="13.8" hidden="false" customHeight="false" outlineLevel="0" collapsed="false">
      <c r="D599" s="155"/>
      <c r="E599" s="155"/>
    </row>
    <row r="600" customFormat="false" ht="13.8" hidden="false" customHeight="false" outlineLevel="0" collapsed="false">
      <c r="D600" s="155"/>
      <c r="E600" s="155"/>
    </row>
    <row r="601" customFormat="false" ht="13.8" hidden="false" customHeight="false" outlineLevel="0" collapsed="false">
      <c r="D601" s="155"/>
      <c r="E601" s="155"/>
    </row>
    <row r="602" customFormat="false" ht="13.8" hidden="false" customHeight="false" outlineLevel="0" collapsed="false">
      <c r="D602" s="155"/>
      <c r="E602" s="155"/>
    </row>
    <row r="603" customFormat="false" ht="13.8" hidden="false" customHeight="false" outlineLevel="0" collapsed="false">
      <c r="D603" s="155"/>
      <c r="E603" s="155"/>
    </row>
    <row r="604" customFormat="false" ht="13.8" hidden="false" customHeight="false" outlineLevel="0" collapsed="false">
      <c r="D604" s="155"/>
      <c r="E604" s="155"/>
    </row>
    <row r="605" customFormat="false" ht="13.8" hidden="false" customHeight="false" outlineLevel="0" collapsed="false">
      <c r="D605" s="155"/>
      <c r="E605" s="155"/>
    </row>
    <row r="606" customFormat="false" ht="13.8" hidden="false" customHeight="false" outlineLevel="0" collapsed="false">
      <c r="D606" s="155"/>
      <c r="E606" s="155"/>
    </row>
    <row r="607" customFormat="false" ht="13.8" hidden="false" customHeight="false" outlineLevel="0" collapsed="false">
      <c r="D607" s="155"/>
      <c r="E607" s="155"/>
    </row>
    <row r="608" customFormat="false" ht="13.8" hidden="false" customHeight="false" outlineLevel="0" collapsed="false">
      <c r="D608" s="155"/>
      <c r="E608" s="155"/>
    </row>
    <row r="609" customFormat="false" ht="13.8" hidden="false" customHeight="false" outlineLevel="0" collapsed="false">
      <c r="D609" s="155"/>
      <c r="E609" s="155"/>
    </row>
    <row r="610" customFormat="false" ht="13.8" hidden="false" customHeight="false" outlineLevel="0" collapsed="false">
      <c r="D610" s="155"/>
      <c r="E610" s="155"/>
    </row>
    <row r="611" customFormat="false" ht="13.8" hidden="false" customHeight="false" outlineLevel="0" collapsed="false">
      <c r="D611" s="155"/>
      <c r="E611" s="155"/>
    </row>
    <row r="612" customFormat="false" ht="13.8" hidden="false" customHeight="false" outlineLevel="0" collapsed="false">
      <c r="D612" s="155"/>
      <c r="E612" s="155"/>
    </row>
    <row r="613" customFormat="false" ht="13.8" hidden="false" customHeight="false" outlineLevel="0" collapsed="false">
      <c r="D613" s="155"/>
      <c r="E613" s="155"/>
    </row>
    <row r="614" customFormat="false" ht="13.8" hidden="false" customHeight="false" outlineLevel="0" collapsed="false">
      <c r="D614" s="155"/>
      <c r="E614" s="155"/>
    </row>
    <row r="615" customFormat="false" ht="13.8" hidden="false" customHeight="false" outlineLevel="0" collapsed="false">
      <c r="D615" s="155"/>
      <c r="E615" s="155"/>
    </row>
    <row r="616" customFormat="false" ht="13.8" hidden="false" customHeight="false" outlineLevel="0" collapsed="false">
      <c r="D616" s="155"/>
      <c r="E616" s="155"/>
    </row>
    <row r="617" customFormat="false" ht="13.8" hidden="false" customHeight="false" outlineLevel="0" collapsed="false">
      <c r="D617" s="155"/>
      <c r="E617" s="155"/>
    </row>
    <row r="618" customFormat="false" ht="13.8" hidden="false" customHeight="false" outlineLevel="0" collapsed="false">
      <c r="D618" s="155"/>
      <c r="E618" s="155"/>
    </row>
    <row r="619" customFormat="false" ht="13.8" hidden="false" customHeight="false" outlineLevel="0" collapsed="false">
      <c r="D619" s="155"/>
      <c r="E619" s="155"/>
    </row>
    <row r="620" customFormat="false" ht="13.8" hidden="false" customHeight="false" outlineLevel="0" collapsed="false">
      <c r="D620" s="155"/>
      <c r="E620" s="155"/>
    </row>
    <row r="621" customFormat="false" ht="13.8" hidden="false" customHeight="false" outlineLevel="0" collapsed="false">
      <c r="D621" s="155"/>
      <c r="E621" s="155"/>
    </row>
    <row r="622" customFormat="false" ht="13.8" hidden="false" customHeight="false" outlineLevel="0" collapsed="false">
      <c r="D622" s="155"/>
      <c r="E622" s="155"/>
    </row>
    <row r="623" customFormat="false" ht="13.8" hidden="false" customHeight="false" outlineLevel="0" collapsed="false">
      <c r="D623" s="155"/>
      <c r="E623" s="155"/>
    </row>
    <row r="624" customFormat="false" ht="13.8" hidden="false" customHeight="false" outlineLevel="0" collapsed="false">
      <c r="D624" s="155"/>
      <c r="E624" s="155"/>
    </row>
    <row r="625" customFormat="false" ht="13.8" hidden="false" customHeight="false" outlineLevel="0" collapsed="false">
      <c r="D625" s="155"/>
      <c r="E625" s="155"/>
    </row>
    <row r="626" customFormat="false" ht="13.8" hidden="false" customHeight="false" outlineLevel="0" collapsed="false">
      <c r="D626" s="155"/>
      <c r="E626" s="155"/>
    </row>
    <row r="627" customFormat="false" ht="13.8" hidden="false" customHeight="false" outlineLevel="0" collapsed="false">
      <c r="D627" s="155"/>
      <c r="E627" s="155"/>
    </row>
    <row r="628" customFormat="false" ht="13.8" hidden="false" customHeight="false" outlineLevel="0" collapsed="false">
      <c r="D628" s="155"/>
      <c r="E628" s="155"/>
    </row>
    <row r="629" customFormat="false" ht="13.8" hidden="false" customHeight="false" outlineLevel="0" collapsed="false">
      <c r="D629" s="155"/>
      <c r="E629" s="155"/>
    </row>
    <row r="630" customFormat="false" ht="13.8" hidden="false" customHeight="false" outlineLevel="0" collapsed="false">
      <c r="D630" s="155"/>
      <c r="E630" s="155"/>
    </row>
    <row r="631" customFormat="false" ht="13.8" hidden="false" customHeight="false" outlineLevel="0" collapsed="false">
      <c r="D631" s="155"/>
      <c r="E631" s="155"/>
    </row>
    <row r="632" customFormat="false" ht="13.8" hidden="false" customHeight="false" outlineLevel="0" collapsed="false">
      <c r="D632" s="155"/>
      <c r="E632" s="155"/>
    </row>
    <row r="633" customFormat="false" ht="13.8" hidden="false" customHeight="false" outlineLevel="0" collapsed="false">
      <c r="D633" s="155"/>
      <c r="E633" s="155"/>
    </row>
    <row r="634" customFormat="false" ht="13.8" hidden="false" customHeight="false" outlineLevel="0" collapsed="false">
      <c r="D634" s="155"/>
      <c r="E634" s="155"/>
    </row>
    <row r="635" customFormat="false" ht="13.8" hidden="false" customHeight="false" outlineLevel="0" collapsed="false">
      <c r="D635" s="155"/>
      <c r="E635" s="155"/>
    </row>
    <row r="636" customFormat="false" ht="13.8" hidden="false" customHeight="false" outlineLevel="0" collapsed="false">
      <c r="D636" s="155"/>
      <c r="E636" s="155"/>
    </row>
    <row r="637" customFormat="false" ht="13.8" hidden="false" customHeight="false" outlineLevel="0" collapsed="false">
      <c r="D637" s="155"/>
      <c r="E637" s="155"/>
    </row>
    <row r="638" customFormat="false" ht="13.8" hidden="false" customHeight="false" outlineLevel="0" collapsed="false">
      <c r="D638" s="155"/>
      <c r="E638" s="155"/>
    </row>
    <row r="639" customFormat="false" ht="13.8" hidden="false" customHeight="false" outlineLevel="0" collapsed="false">
      <c r="D639" s="155"/>
      <c r="E639" s="155"/>
    </row>
    <row r="640" customFormat="false" ht="13.8" hidden="false" customHeight="false" outlineLevel="0" collapsed="false">
      <c r="D640" s="155"/>
      <c r="E640" s="155"/>
    </row>
    <row r="641" customFormat="false" ht="13.8" hidden="false" customHeight="false" outlineLevel="0" collapsed="false">
      <c r="D641" s="155"/>
      <c r="E641" s="155"/>
    </row>
    <row r="642" customFormat="false" ht="13.8" hidden="false" customHeight="false" outlineLevel="0" collapsed="false">
      <c r="D642" s="155"/>
      <c r="E642" s="155"/>
    </row>
    <row r="643" customFormat="false" ht="13.8" hidden="false" customHeight="false" outlineLevel="0" collapsed="false">
      <c r="D643" s="155"/>
      <c r="E643" s="155"/>
    </row>
    <row r="644" customFormat="false" ht="13.8" hidden="false" customHeight="false" outlineLevel="0" collapsed="false">
      <c r="D644" s="155"/>
      <c r="E644" s="155"/>
    </row>
    <row r="645" customFormat="false" ht="13.8" hidden="false" customHeight="false" outlineLevel="0" collapsed="false">
      <c r="D645" s="155"/>
      <c r="E645" s="155"/>
    </row>
    <row r="646" customFormat="false" ht="13.8" hidden="false" customHeight="false" outlineLevel="0" collapsed="false">
      <c r="D646" s="155"/>
      <c r="E646" s="155"/>
    </row>
    <row r="647" customFormat="false" ht="13.8" hidden="false" customHeight="false" outlineLevel="0" collapsed="false">
      <c r="D647" s="155"/>
      <c r="E647" s="155"/>
    </row>
    <row r="648" customFormat="false" ht="13.8" hidden="false" customHeight="false" outlineLevel="0" collapsed="false">
      <c r="D648" s="155"/>
      <c r="E648" s="155"/>
    </row>
    <row r="649" customFormat="false" ht="13.8" hidden="false" customHeight="false" outlineLevel="0" collapsed="false">
      <c r="D649" s="155"/>
      <c r="E649" s="155"/>
    </row>
    <row r="650" customFormat="false" ht="13.8" hidden="false" customHeight="false" outlineLevel="0" collapsed="false">
      <c r="D650" s="155"/>
      <c r="E650" s="155"/>
    </row>
    <row r="651" customFormat="false" ht="13.8" hidden="false" customHeight="false" outlineLevel="0" collapsed="false">
      <c r="D651" s="155"/>
      <c r="E651" s="155"/>
    </row>
    <row r="652" customFormat="false" ht="13.8" hidden="false" customHeight="false" outlineLevel="0" collapsed="false">
      <c r="D652" s="155"/>
      <c r="E652" s="155"/>
    </row>
    <row r="653" customFormat="false" ht="13.8" hidden="false" customHeight="false" outlineLevel="0" collapsed="false">
      <c r="D653" s="155"/>
      <c r="E653" s="155"/>
    </row>
    <row r="654" customFormat="false" ht="13.8" hidden="false" customHeight="false" outlineLevel="0" collapsed="false">
      <c r="D654" s="155"/>
      <c r="E654" s="155"/>
    </row>
    <row r="655" customFormat="false" ht="13.8" hidden="false" customHeight="false" outlineLevel="0" collapsed="false">
      <c r="D655" s="155"/>
      <c r="E655" s="155"/>
    </row>
    <row r="656" customFormat="false" ht="13.8" hidden="false" customHeight="false" outlineLevel="0" collapsed="false">
      <c r="D656" s="155"/>
      <c r="E656" s="155"/>
    </row>
    <row r="657" customFormat="false" ht="13.8" hidden="false" customHeight="false" outlineLevel="0" collapsed="false">
      <c r="D657" s="155"/>
      <c r="E657" s="155"/>
    </row>
    <row r="658" customFormat="false" ht="13.8" hidden="false" customHeight="false" outlineLevel="0" collapsed="false">
      <c r="D658" s="155"/>
      <c r="E658" s="155"/>
    </row>
    <row r="659" customFormat="false" ht="13.8" hidden="false" customHeight="false" outlineLevel="0" collapsed="false">
      <c r="D659" s="155"/>
      <c r="E659" s="155"/>
    </row>
    <row r="660" customFormat="false" ht="13.8" hidden="false" customHeight="false" outlineLevel="0" collapsed="false">
      <c r="D660" s="155"/>
      <c r="E660" s="155"/>
    </row>
    <row r="661" customFormat="false" ht="13.8" hidden="false" customHeight="false" outlineLevel="0" collapsed="false">
      <c r="D661" s="155"/>
      <c r="E661" s="155"/>
    </row>
    <row r="662" customFormat="false" ht="13.8" hidden="false" customHeight="false" outlineLevel="0" collapsed="false">
      <c r="D662" s="155"/>
      <c r="E662" s="155"/>
    </row>
    <row r="663" customFormat="false" ht="13.8" hidden="false" customHeight="false" outlineLevel="0" collapsed="false">
      <c r="D663" s="155"/>
      <c r="E663" s="155"/>
    </row>
    <row r="664" customFormat="false" ht="13.8" hidden="false" customHeight="false" outlineLevel="0" collapsed="false">
      <c r="D664" s="155"/>
      <c r="E664" s="155"/>
    </row>
    <row r="665" customFormat="false" ht="13.8" hidden="false" customHeight="false" outlineLevel="0" collapsed="false">
      <c r="D665" s="155"/>
      <c r="E665" s="155"/>
    </row>
    <row r="666" customFormat="false" ht="13.8" hidden="false" customHeight="false" outlineLevel="0" collapsed="false">
      <c r="D666" s="155"/>
      <c r="E666" s="155"/>
    </row>
    <row r="667" customFormat="false" ht="13.8" hidden="false" customHeight="false" outlineLevel="0" collapsed="false">
      <c r="D667" s="155"/>
      <c r="E667" s="155"/>
    </row>
    <row r="668" customFormat="false" ht="13.8" hidden="false" customHeight="false" outlineLevel="0" collapsed="false">
      <c r="D668" s="155"/>
      <c r="E668" s="155"/>
    </row>
    <row r="669" customFormat="false" ht="13.8" hidden="false" customHeight="false" outlineLevel="0" collapsed="false">
      <c r="D669" s="155"/>
      <c r="E669" s="155"/>
    </row>
    <row r="670" customFormat="false" ht="13.8" hidden="false" customHeight="false" outlineLevel="0" collapsed="false">
      <c r="D670" s="155"/>
      <c r="E670" s="155"/>
    </row>
    <row r="671" customFormat="false" ht="13.8" hidden="false" customHeight="false" outlineLevel="0" collapsed="false">
      <c r="D671" s="155"/>
      <c r="E671" s="155"/>
    </row>
    <row r="672" customFormat="false" ht="13.8" hidden="false" customHeight="false" outlineLevel="0" collapsed="false">
      <c r="D672" s="155"/>
      <c r="E672" s="155"/>
    </row>
    <row r="673" customFormat="false" ht="13.8" hidden="false" customHeight="false" outlineLevel="0" collapsed="false">
      <c r="D673" s="155"/>
      <c r="E673" s="155"/>
    </row>
    <row r="674" customFormat="false" ht="13.8" hidden="false" customHeight="false" outlineLevel="0" collapsed="false">
      <c r="D674" s="155"/>
      <c r="E674" s="155"/>
    </row>
    <row r="675" customFormat="false" ht="13.8" hidden="false" customHeight="false" outlineLevel="0" collapsed="false">
      <c r="D675" s="155"/>
      <c r="E675" s="155"/>
    </row>
    <row r="676" customFormat="false" ht="13.8" hidden="false" customHeight="false" outlineLevel="0" collapsed="false">
      <c r="D676" s="155"/>
      <c r="E676" s="155"/>
    </row>
    <row r="677" customFormat="false" ht="13.8" hidden="false" customHeight="false" outlineLevel="0" collapsed="false">
      <c r="D677" s="155"/>
      <c r="E677" s="155"/>
    </row>
    <row r="678" customFormat="false" ht="13.8" hidden="false" customHeight="false" outlineLevel="0" collapsed="false">
      <c r="D678" s="155"/>
      <c r="E678" s="155"/>
    </row>
    <row r="679" customFormat="false" ht="13.8" hidden="false" customHeight="false" outlineLevel="0" collapsed="false">
      <c r="D679" s="155"/>
      <c r="E679" s="155"/>
    </row>
    <row r="680" customFormat="false" ht="13.8" hidden="false" customHeight="false" outlineLevel="0" collapsed="false">
      <c r="D680" s="155"/>
      <c r="E680" s="155"/>
    </row>
    <row r="681" customFormat="false" ht="13.8" hidden="false" customHeight="false" outlineLevel="0" collapsed="false">
      <c r="D681" s="155"/>
      <c r="E681" s="155"/>
    </row>
    <row r="682" customFormat="false" ht="13.8" hidden="false" customHeight="false" outlineLevel="0" collapsed="false">
      <c r="D682" s="155"/>
      <c r="E682" s="155"/>
    </row>
    <row r="683" customFormat="false" ht="13.8" hidden="false" customHeight="false" outlineLevel="0" collapsed="false">
      <c r="D683" s="155"/>
      <c r="E683" s="155"/>
    </row>
    <row r="684" customFormat="false" ht="13.8" hidden="false" customHeight="false" outlineLevel="0" collapsed="false">
      <c r="D684" s="155"/>
      <c r="E684" s="155"/>
    </row>
    <row r="685" customFormat="false" ht="13.8" hidden="false" customHeight="false" outlineLevel="0" collapsed="false">
      <c r="D685" s="155"/>
      <c r="E685" s="155"/>
    </row>
    <row r="686" customFormat="false" ht="13.8" hidden="false" customHeight="false" outlineLevel="0" collapsed="false">
      <c r="D686" s="155"/>
      <c r="E686" s="155"/>
    </row>
    <row r="687" customFormat="false" ht="13.8" hidden="false" customHeight="false" outlineLevel="0" collapsed="false">
      <c r="D687" s="155"/>
      <c r="E687" s="155"/>
    </row>
    <row r="688" customFormat="false" ht="13.8" hidden="false" customHeight="false" outlineLevel="0" collapsed="false">
      <c r="D688" s="155"/>
      <c r="E688" s="155"/>
    </row>
    <row r="689" customFormat="false" ht="13.8" hidden="false" customHeight="false" outlineLevel="0" collapsed="false">
      <c r="D689" s="155"/>
      <c r="E689" s="155"/>
    </row>
    <row r="690" customFormat="false" ht="13.8" hidden="false" customHeight="false" outlineLevel="0" collapsed="false">
      <c r="D690" s="155"/>
      <c r="E690" s="155"/>
    </row>
    <row r="691" customFormat="false" ht="13.8" hidden="false" customHeight="false" outlineLevel="0" collapsed="false">
      <c r="D691" s="155"/>
      <c r="E691" s="155"/>
    </row>
    <row r="692" customFormat="false" ht="13.8" hidden="false" customHeight="false" outlineLevel="0" collapsed="false">
      <c r="D692" s="155"/>
      <c r="E692" s="155"/>
    </row>
    <row r="693" customFormat="false" ht="13.8" hidden="false" customHeight="false" outlineLevel="0" collapsed="false">
      <c r="D693" s="155"/>
      <c r="E693" s="155"/>
    </row>
    <row r="694" customFormat="false" ht="13.8" hidden="false" customHeight="false" outlineLevel="0" collapsed="false">
      <c r="D694" s="155"/>
      <c r="E694" s="155"/>
    </row>
    <row r="695" customFormat="false" ht="13.8" hidden="false" customHeight="false" outlineLevel="0" collapsed="false">
      <c r="D695" s="155"/>
      <c r="E695" s="155"/>
    </row>
    <row r="696" customFormat="false" ht="13.8" hidden="false" customHeight="false" outlineLevel="0" collapsed="false">
      <c r="D696" s="155"/>
      <c r="E696" s="155"/>
    </row>
    <row r="697" customFormat="false" ht="13.8" hidden="false" customHeight="false" outlineLevel="0" collapsed="false">
      <c r="D697" s="155"/>
      <c r="E697" s="155"/>
    </row>
    <row r="698" customFormat="false" ht="13.8" hidden="false" customHeight="false" outlineLevel="0" collapsed="false">
      <c r="D698" s="155"/>
      <c r="E698" s="155"/>
    </row>
    <row r="699" customFormat="false" ht="13.8" hidden="false" customHeight="false" outlineLevel="0" collapsed="false">
      <c r="D699" s="155"/>
      <c r="E699" s="155"/>
    </row>
    <row r="700" customFormat="false" ht="13.8" hidden="false" customHeight="false" outlineLevel="0" collapsed="false">
      <c r="D700" s="155"/>
      <c r="E700" s="155"/>
    </row>
    <row r="701" customFormat="false" ht="13.8" hidden="false" customHeight="false" outlineLevel="0" collapsed="false">
      <c r="D701" s="155"/>
      <c r="E701" s="155"/>
    </row>
    <row r="702" customFormat="false" ht="13.8" hidden="false" customHeight="false" outlineLevel="0" collapsed="false">
      <c r="D702" s="155"/>
      <c r="E702" s="155"/>
    </row>
    <row r="703" customFormat="false" ht="13.8" hidden="false" customHeight="false" outlineLevel="0" collapsed="false">
      <c r="D703" s="155"/>
      <c r="E703" s="155"/>
    </row>
    <row r="704" customFormat="false" ht="13.8" hidden="false" customHeight="false" outlineLevel="0" collapsed="false">
      <c r="D704" s="155"/>
      <c r="E704" s="155"/>
    </row>
    <row r="705" customFormat="false" ht="13.8" hidden="false" customHeight="false" outlineLevel="0" collapsed="false">
      <c r="D705" s="155"/>
      <c r="E705" s="155"/>
    </row>
    <row r="706" customFormat="false" ht="13.8" hidden="false" customHeight="false" outlineLevel="0" collapsed="false">
      <c r="D706" s="155"/>
      <c r="E706" s="155"/>
    </row>
    <row r="707" customFormat="false" ht="13.8" hidden="false" customHeight="false" outlineLevel="0" collapsed="false">
      <c r="D707" s="155"/>
      <c r="E707" s="155"/>
    </row>
    <row r="708" customFormat="false" ht="13.8" hidden="false" customHeight="false" outlineLevel="0" collapsed="false">
      <c r="D708" s="155"/>
      <c r="E708" s="155"/>
    </row>
    <row r="709" customFormat="false" ht="13.8" hidden="false" customHeight="false" outlineLevel="0" collapsed="false">
      <c r="D709" s="155"/>
      <c r="E709" s="155"/>
    </row>
    <row r="710" customFormat="false" ht="13.8" hidden="false" customHeight="false" outlineLevel="0" collapsed="false">
      <c r="D710" s="155"/>
      <c r="E710" s="155"/>
    </row>
    <row r="711" customFormat="false" ht="13.8" hidden="false" customHeight="false" outlineLevel="0" collapsed="false">
      <c r="D711" s="155"/>
      <c r="E711" s="155"/>
    </row>
    <row r="712" customFormat="false" ht="13.8" hidden="false" customHeight="false" outlineLevel="0" collapsed="false">
      <c r="D712" s="155"/>
      <c r="E712" s="155"/>
    </row>
    <row r="713" customFormat="false" ht="13.8" hidden="false" customHeight="false" outlineLevel="0" collapsed="false">
      <c r="D713" s="155"/>
      <c r="E713" s="155"/>
    </row>
    <row r="714" customFormat="false" ht="13.8" hidden="false" customHeight="false" outlineLevel="0" collapsed="false">
      <c r="D714" s="155"/>
      <c r="E714" s="155"/>
    </row>
    <row r="715" customFormat="false" ht="13.8" hidden="false" customHeight="false" outlineLevel="0" collapsed="false">
      <c r="D715" s="155"/>
      <c r="E715" s="155"/>
    </row>
    <row r="716" customFormat="false" ht="13.8" hidden="false" customHeight="false" outlineLevel="0" collapsed="false">
      <c r="D716" s="155"/>
      <c r="E716" s="155"/>
    </row>
    <row r="717" customFormat="false" ht="13.8" hidden="false" customHeight="false" outlineLevel="0" collapsed="false">
      <c r="D717" s="155"/>
      <c r="E717" s="155"/>
    </row>
    <row r="718" customFormat="false" ht="13.8" hidden="false" customHeight="false" outlineLevel="0" collapsed="false">
      <c r="D718" s="155"/>
      <c r="E718" s="155"/>
    </row>
    <row r="719" customFormat="false" ht="13.8" hidden="false" customHeight="false" outlineLevel="0" collapsed="false">
      <c r="D719" s="155"/>
      <c r="E719" s="155"/>
    </row>
    <row r="720" customFormat="false" ht="13.8" hidden="false" customHeight="false" outlineLevel="0" collapsed="false">
      <c r="D720" s="155"/>
      <c r="E720" s="155"/>
    </row>
    <row r="721" customFormat="false" ht="13.8" hidden="false" customHeight="false" outlineLevel="0" collapsed="false">
      <c r="D721" s="155"/>
      <c r="E721" s="155"/>
    </row>
    <row r="722" customFormat="false" ht="13.8" hidden="false" customHeight="false" outlineLevel="0" collapsed="false">
      <c r="D722" s="155"/>
      <c r="E722" s="155"/>
    </row>
    <row r="723" customFormat="false" ht="13.8" hidden="false" customHeight="false" outlineLevel="0" collapsed="false">
      <c r="D723" s="155"/>
      <c r="E723" s="155"/>
    </row>
    <row r="724" customFormat="false" ht="13.8" hidden="false" customHeight="false" outlineLevel="0" collapsed="false">
      <c r="D724" s="155"/>
      <c r="E724" s="155"/>
    </row>
    <row r="725" customFormat="false" ht="13.8" hidden="false" customHeight="false" outlineLevel="0" collapsed="false">
      <c r="D725" s="155"/>
      <c r="E725" s="155"/>
    </row>
    <row r="726" customFormat="false" ht="13.8" hidden="false" customHeight="false" outlineLevel="0" collapsed="false">
      <c r="D726" s="155"/>
      <c r="E726" s="155"/>
    </row>
    <row r="727" customFormat="false" ht="13.8" hidden="false" customHeight="false" outlineLevel="0" collapsed="false">
      <c r="D727" s="155"/>
      <c r="E727" s="155"/>
    </row>
    <row r="728" customFormat="false" ht="13.8" hidden="false" customHeight="false" outlineLevel="0" collapsed="false">
      <c r="D728" s="155"/>
      <c r="E728" s="155"/>
    </row>
    <row r="729" customFormat="false" ht="13.8" hidden="false" customHeight="false" outlineLevel="0" collapsed="false">
      <c r="D729" s="155"/>
      <c r="E729" s="155"/>
    </row>
    <row r="730" customFormat="false" ht="13.8" hidden="false" customHeight="false" outlineLevel="0" collapsed="false">
      <c r="D730" s="155"/>
      <c r="E730" s="155"/>
    </row>
    <row r="731" customFormat="false" ht="13.8" hidden="false" customHeight="false" outlineLevel="0" collapsed="false">
      <c r="D731" s="155"/>
      <c r="E731" s="155"/>
    </row>
    <row r="732" customFormat="false" ht="13.8" hidden="false" customHeight="false" outlineLevel="0" collapsed="false">
      <c r="D732" s="155"/>
      <c r="E732" s="155"/>
    </row>
    <row r="733" customFormat="false" ht="13.8" hidden="false" customHeight="false" outlineLevel="0" collapsed="false">
      <c r="D733" s="155"/>
      <c r="E733" s="155"/>
    </row>
    <row r="734" customFormat="false" ht="13.8" hidden="false" customHeight="false" outlineLevel="0" collapsed="false">
      <c r="D734" s="155"/>
      <c r="E734" s="155"/>
    </row>
    <row r="735" customFormat="false" ht="13.8" hidden="false" customHeight="false" outlineLevel="0" collapsed="false">
      <c r="D735" s="155"/>
      <c r="E735" s="155"/>
    </row>
    <row r="736" customFormat="false" ht="13.8" hidden="false" customHeight="false" outlineLevel="0" collapsed="false">
      <c r="D736" s="155"/>
      <c r="E736" s="155"/>
    </row>
    <row r="737" customFormat="false" ht="13.8" hidden="false" customHeight="false" outlineLevel="0" collapsed="false">
      <c r="D737" s="155"/>
      <c r="E737" s="155"/>
    </row>
    <row r="738" customFormat="false" ht="13.8" hidden="false" customHeight="false" outlineLevel="0" collapsed="false">
      <c r="D738" s="155"/>
      <c r="E738" s="155"/>
    </row>
    <row r="739" customFormat="false" ht="13.8" hidden="false" customHeight="false" outlineLevel="0" collapsed="false">
      <c r="D739" s="155"/>
      <c r="E739" s="155"/>
    </row>
    <row r="740" customFormat="false" ht="13.8" hidden="false" customHeight="false" outlineLevel="0" collapsed="false">
      <c r="D740" s="155"/>
      <c r="E740" s="155"/>
    </row>
    <row r="741" customFormat="false" ht="13.8" hidden="false" customHeight="false" outlineLevel="0" collapsed="false">
      <c r="D741" s="155"/>
      <c r="E741" s="155"/>
    </row>
    <row r="742" customFormat="false" ht="13.8" hidden="false" customHeight="false" outlineLevel="0" collapsed="false">
      <c r="D742" s="155"/>
      <c r="E742" s="155"/>
    </row>
    <row r="743" customFormat="false" ht="13.8" hidden="false" customHeight="false" outlineLevel="0" collapsed="false">
      <c r="D743" s="155"/>
      <c r="E743" s="155"/>
    </row>
    <row r="744" customFormat="false" ht="13.8" hidden="false" customHeight="false" outlineLevel="0" collapsed="false">
      <c r="D744" s="155"/>
      <c r="E744" s="155"/>
    </row>
    <row r="745" customFormat="false" ht="13.8" hidden="false" customHeight="false" outlineLevel="0" collapsed="false">
      <c r="D745" s="155"/>
      <c r="E745" s="155"/>
    </row>
    <row r="746" customFormat="false" ht="13.8" hidden="false" customHeight="false" outlineLevel="0" collapsed="false">
      <c r="D746" s="155"/>
      <c r="E746" s="155"/>
    </row>
    <row r="747" customFormat="false" ht="13.8" hidden="false" customHeight="false" outlineLevel="0" collapsed="false">
      <c r="D747" s="155"/>
      <c r="E747" s="155"/>
    </row>
    <row r="748" customFormat="false" ht="13.8" hidden="false" customHeight="false" outlineLevel="0" collapsed="false">
      <c r="D748" s="155"/>
      <c r="E748" s="155"/>
    </row>
    <row r="749" customFormat="false" ht="13.8" hidden="false" customHeight="false" outlineLevel="0" collapsed="false">
      <c r="D749" s="155"/>
      <c r="E749" s="155"/>
    </row>
    <row r="750" customFormat="false" ht="13.8" hidden="false" customHeight="false" outlineLevel="0" collapsed="false">
      <c r="D750" s="155"/>
      <c r="E750" s="155"/>
    </row>
    <row r="751" customFormat="false" ht="13.8" hidden="false" customHeight="false" outlineLevel="0" collapsed="false">
      <c r="D751" s="155"/>
      <c r="E751" s="155"/>
    </row>
    <row r="752" customFormat="false" ht="13.8" hidden="false" customHeight="false" outlineLevel="0" collapsed="false">
      <c r="D752" s="155"/>
      <c r="E752" s="155"/>
    </row>
    <row r="753" customFormat="false" ht="13.8" hidden="false" customHeight="false" outlineLevel="0" collapsed="false">
      <c r="D753" s="155"/>
      <c r="E753" s="155"/>
    </row>
    <row r="754" customFormat="false" ht="13.8" hidden="false" customHeight="false" outlineLevel="0" collapsed="false">
      <c r="D754" s="155"/>
      <c r="E754" s="155"/>
    </row>
    <row r="755" customFormat="false" ht="13.8" hidden="false" customHeight="false" outlineLevel="0" collapsed="false">
      <c r="D755" s="155"/>
      <c r="E755" s="155"/>
    </row>
    <row r="756" customFormat="false" ht="13.8" hidden="false" customHeight="false" outlineLevel="0" collapsed="false">
      <c r="D756" s="155"/>
      <c r="E756" s="155"/>
    </row>
    <row r="757" customFormat="false" ht="13.8" hidden="false" customHeight="false" outlineLevel="0" collapsed="false">
      <c r="D757" s="155"/>
      <c r="E757" s="155"/>
    </row>
    <row r="758" customFormat="false" ht="13.8" hidden="false" customHeight="false" outlineLevel="0" collapsed="false">
      <c r="D758" s="155"/>
      <c r="E758" s="155"/>
    </row>
    <row r="759" customFormat="false" ht="13.8" hidden="false" customHeight="false" outlineLevel="0" collapsed="false">
      <c r="D759" s="155"/>
      <c r="E759" s="155"/>
    </row>
    <row r="760" customFormat="false" ht="13.8" hidden="false" customHeight="false" outlineLevel="0" collapsed="false">
      <c r="D760" s="155"/>
      <c r="E760" s="155"/>
    </row>
    <row r="761" customFormat="false" ht="13.8" hidden="false" customHeight="false" outlineLevel="0" collapsed="false">
      <c r="D761" s="155"/>
      <c r="E761" s="155"/>
    </row>
    <row r="762" customFormat="false" ht="13.8" hidden="false" customHeight="false" outlineLevel="0" collapsed="false">
      <c r="D762" s="155"/>
      <c r="E762" s="155"/>
    </row>
    <row r="763" customFormat="false" ht="13.8" hidden="false" customHeight="false" outlineLevel="0" collapsed="false">
      <c r="D763" s="155"/>
      <c r="E763" s="155"/>
    </row>
    <row r="764" customFormat="false" ht="13.8" hidden="false" customHeight="false" outlineLevel="0" collapsed="false">
      <c r="D764" s="155"/>
      <c r="E764" s="155"/>
    </row>
    <row r="765" customFormat="false" ht="13.8" hidden="false" customHeight="false" outlineLevel="0" collapsed="false">
      <c r="D765" s="155"/>
      <c r="E765" s="155"/>
    </row>
    <row r="766" customFormat="false" ht="13.8" hidden="false" customHeight="false" outlineLevel="0" collapsed="false">
      <c r="D766" s="155"/>
      <c r="E766" s="155"/>
    </row>
    <row r="767" customFormat="false" ht="13.8" hidden="false" customHeight="false" outlineLevel="0" collapsed="false">
      <c r="D767" s="155"/>
      <c r="E767" s="155"/>
    </row>
    <row r="768" customFormat="false" ht="13.8" hidden="false" customHeight="false" outlineLevel="0" collapsed="false">
      <c r="D768" s="155"/>
      <c r="E768" s="155"/>
    </row>
    <row r="769" customFormat="false" ht="13.8" hidden="false" customHeight="false" outlineLevel="0" collapsed="false">
      <c r="D769" s="155"/>
      <c r="E769" s="155"/>
    </row>
    <row r="770" customFormat="false" ht="13.8" hidden="false" customHeight="false" outlineLevel="0" collapsed="false">
      <c r="D770" s="155"/>
      <c r="E770" s="155"/>
    </row>
    <row r="771" customFormat="false" ht="13.8" hidden="false" customHeight="false" outlineLevel="0" collapsed="false">
      <c r="D771" s="155"/>
      <c r="E771" s="155"/>
    </row>
    <row r="772" customFormat="false" ht="13.8" hidden="false" customHeight="false" outlineLevel="0" collapsed="false">
      <c r="D772" s="155"/>
      <c r="E772" s="155"/>
    </row>
    <row r="773" customFormat="false" ht="13.8" hidden="false" customHeight="false" outlineLevel="0" collapsed="false">
      <c r="D773" s="155"/>
      <c r="E773" s="155"/>
    </row>
    <row r="774" customFormat="false" ht="13.8" hidden="false" customHeight="false" outlineLevel="0" collapsed="false">
      <c r="D774" s="155"/>
      <c r="E774" s="155"/>
    </row>
    <row r="775" customFormat="false" ht="13.8" hidden="false" customHeight="false" outlineLevel="0" collapsed="false">
      <c r="D775" s="155"/>
      <c r="E775" s="155"/>
    </row>
    <row r="776" customFormat="false" ht="13.8" hidden="false" customHeight="false" outlineLevel="0" collapsed="false">
      <c r="D776" s="155"/>
      <c r="E776" s="155"/>
    </row>
    <row r="777" customFormat="false" ht="13.8" hidden="false" customHeight="false" outlineLevel="0" collapsed="false">
      <c r="D777" s="155"/>
      <c r="E777" s="155"/>
    </row>
    <row r="778" customFormat="false" ht="13.8" hidden="false" customHeight="false" outlineLevel="0" collapsed="false">
      <c r="D778" s="155"/>
      <c r="E778" s="155"/>
    </row>
    <row r="779" customFormat="false" ht="13.8" hidden="false" customHeight="false" outlineLevel="0" collapsed="false">
      <c r="D779" s="155"/>
      <c r="E779" s="155"/>
    </row>
    <row r="780" customFormat="false" ht="13.8" hidden="false" customHeight="false" outlineLevel="0" collapsed="false">
      <c r="D780" s="155"/>
      <c r="E780" s="155"/>
    </row>
    <row r="781" customFormat="false" ht="13.8" hidden="false" customHeight="false" outlineLevel="0" collapsed="false">
      <c r="D781" s="155"/>
      <c r="E781" s="155"/>
    </row>
    <row r="782" customFormat="false" ht="13.8" hidden="false" customHeight="false" outlineLevel="0" collapsed="false">
      <c r="D782" s="155"/>
      <c r="E782" s="155"/>
    </row>
    <row r="783" customFormat="false" ht="13.8" hidden="false" customHeight="false" outlineLevel="0" collapsed="false">
      <c r="D783" s="155"/>
      <c r="E783" s="155"/>
    </row>
    <row r="784" customFormat="false" ht="13.8" hidden="false" customHeight="false" outlineLevel="0" collapsed="false">
      <c r="D784" s="155"/>
      <c r="E784" s="155"/>
    </row>
    <row r="785" customFormat="false" ht="13.8" hidden="false" customHeight="false" outlineLevel="0" collapsed="false">
      <c r="D785" s="155"/>
      <c r="E785" s="155"/>
    </row>
    <row r="786" customFormat="false" ht="13.8" hidden="false" customHeight="false" outlineLevel="0" collapsed="false">
      <c r="D786" s="155"/>
      <c r="E786" s="155"/>
    </row>
    <row r="787" customFormat="false" ht="13.8" hidden="false" customHeight="false" outlineLevel="0" collapsed="false">
      <c r="D787" s="155"/>
      <c r="E787" s="155"/>
    </row>
    <row r="788" customFormat="false" ht="13.8" hidden="false" customHeight="false" outlineLevel="0" collapsed="false">
      <c r="D788" s="155"/>
      <c r="E788" s="155"/>
    </row>
    <row r="789" customFormat="false" ht="13.8" hidden="false" customHeight="false" outlineLevel="0" collapsed="false">
      <c r="D789" s="155"/>
      <c r="E789" s="155"/>
    </row>
    <row r="790" customFormat="false" ht="13.8" hidden="false" customHeight="false" outlineLevel="0" collapsed="false">
      <c r="D790" s="155"/>
      <c r="E790" s="155"/>
    </row>
    <row r="791" customFormat="false" ht="13.8" hidden="false" customHeight="false" outlineLevel="0" collapsed="false">
      <c r="D791" s="155"/>
      <c r="E791" s="155"/>
    </row>
    <row r="792" customFormat="false" ht="13.8" hidden="false" customHeight="false" outlineLevel="0" collapsed="false">
      <c r="D792" s="155"/>
      <c r="E792" s="155"/>
    </row>
    <row r="793" customFormat="false" ht="13.8" hidden="false" customHeight="false" outlineLevel="0" collapsed="false">
      <c r="D793" s="155"/>
      <c r="E793" s="155"/>
    </row>
    <row r="794" customFormat="false" ht="13.8" hidden="false" customHeight="false" outlineLevel="0" collapsed="false">
      <c r="D794" s="155"/>
      <c r="E794" s="155"/>
    </row>
    <row r="795" customFormat="false" ht="13.8" hidden="false" customHeight="false" outlineLevel="0" collapsed="false">
      <c r="D795" s="155"/>
      <c r="E795" s="155"/>
    </row>
    <row r="796" customFormat="false" ht="13.8" hidden="false" customHeight="false" outlineLevel="0" collapsed="false">
      <c r="D796" s="155"/>
      <c r="E796" s="155"/>
    </row>
    <row r="797" customFormat="false" ht="13.8" hidden="false" customHeight="false" outlineLevel="0" collapsed="false">
      <c r="D797" s="155"/>
      <c r="E797" s="155"/>
    </row>
    <row r="798" customFormat="false" ht="13.8" hidden="false" customHeight="false" outlineLevel="0" collapsed="false">
      <c r="D798" s="155"/>
      <c r="E798" s="155"/>
    </row>
    <row r="799" customFormat="false" ht="13.8" hidden="false" customHeight="false" outlineLevel="0" collapsed="false">
      <c r="D799" s="155"/>
      <c r="E799" s="155"/>
    </row>
    <row r="800" customFormat="false" ht="13.8" hidden="false" customHeight="false" outlineLevel="0" collapsed="false">
      <c r="D800" s="155"/>
      <c r="E800" s="155"/>
    </row>
    <row r="801" customFormat="false" ht="13.8" hidden="false" customHeight="false" outlineLevel="0" collapsed="false">
      <c r="D801" s="155"/>
      <c r="E801" s="155"/>
    </row>
    <row r="802" customFormat="false" ht="13.8" hidden="false" customHeight="false" outlineLevel="0" collapsed="false">
      <c r="D802" s="155"/>
      <c r="E802" s="155"/>
    </row>
    <row r="803" customFormat="false" ht="13.8" hidden="false" customHeight="false" outlineLevel="0" collapsed="false">
      <c r="D803" s="155"/>
      <c r="E803" s="155"/>
    </row>
    <row r="804" customFormat="false" ht="13.8" hidden="false" customHeight="false" outlineLevel="0" collapsed="false">
      <c r="D804" s="155"/>
      <c r="E804" s="155"/>
    </row>
    <row r="805" customFormat="false" ht="13.8" hidden="false" customHeight="false" outlineLevel="0" collapsed="false">
      <c r="D805" s="155"/>
      <c r="E805" s="155"/>
    </row>
    <row r="806" customFormat="false" ht="13.8" hidden="false" customHeight="false" outlineLevel="0" collapsed="false">
      <c r="D806" s="155"/>
      <c r="E806" s="155"/>
    </row>
    <row r="807" customFormat="false" ht="13.8" hidden="false" customHeight="false" outlineLevel="0" collapsed="false">
      <c r="D807" s="155"/>
      <c r="E807" s="155"/>
    </row>
    <row r="808" customFormat="false" ht="13.8" hidden="false" customHeight="false" outlineLevel="0" collapsed="false">
      <c r="D808" s="155"/>
      <c r="E808" s="155"/>
    </row>
    <row r="809" customFormat="false" ht="13.8" hidden="false" customHeight="false" outlineLevel="0" collapsed="false">
      <c r="D809" s="155"/>
      <c r="E809" s="155"/>
    </row>
    <row r="810" customFormat="false" ht="13.8" hidden="false" customHeight="false" outlineLevel="0" collapsed="false">
      <c r="D810" s="155"/>
      <c r="E810" s="155"/>
    </row>
    <row r="811" customFormat="false" ht="13.8" hidden="false" customHeight="false" outlineLevel="0" collapsed="false">
      <c r="D811" s="155"/>
      <c r="E811" s="155"/>
    </row>
    <row r="812" customFormat="false" ht="13.8" hidden="false" customHeight="false" outlineLevel="0" collapsed="false">
      <c r="D812" s="155"/>
      <c r="E812" s="155"/>
    </row>
    <row r="813" customFormat="false" ht="13.8" hidden="false" customHeight="false" outlineLevel="0" collapsed="false">
      <c r="D813" s="155"/>
      <c r="E813" s="155"/>
    </row>
    <row r="814" customFormat="false" ht="13.8" hidden="false" customHeight="false" outlineLevel="0" collapsed="false">
      <c r="D814" s="155"/>
      <c r="E814" s="155"/>
    </row>
    <row r="815" customFormat="false" ht="13.8" hidden="false" customHeight="false" outlineLevel="0" collapsed="false">
      <c r="D815" s="155"/>
      <c r="E815" s="155"/>
    </row>
    <row r="816" customFormat="false" ht="13.8" hidden="false" customHeight="false" outlineLevel="0" collapsed="false">
      <c r="D816" s="155"/>
      <c r="E816" s="155"/>
    </row>
    <row r="817" customFormat="false" ht="13.8" hidden="false" customHeight="false" outlineLevel="0" collapsed="false">
      <c r="D817" s="155"/>
      <c r="E817" s="155"/>
    </row>
    <row r="818" customFormat="false" ht="13.8" hidden="false" customHeight="false" outlineLevel="0" collapsed="false">
      <c r="D818" s="155"/>
      <c r="E818" s="155"/>
    </row>
    <row r="819" customFormat="false" ht="13.8" hidden="false" customHeight="false" outlineLevel="0" collapsed="false">
      <c r="D819" s="155"/>
      <c r="E819" s="155"/>
    </row>
    <row r="820" customFormat="false" ht="13.8" hidden="false" customHeight="false" outlineLevel="0" collapsed="false">
      <c r="D820" s="155"/>
      <c r="E820" s="155"/>
    </row>
    <row r="821" customFormat="false" ht="13.8" hidden="false" customHeight="false" outlineLevel="0" collapsed="false">
      <c r="D821" s="155"/>
      <c r="E821" s="155"/>
    </row>
    <row r="822" customFormat="false" ht="13.8" hidden="false" customHeight="false" outlineLevel="0" collapsed="false">
      <c r="D822" s="155"/>
      <c r="E822" s="155"/>
    </row>
    <row r="823" customFormat="false" ht="13.8" hidden="false" customHeight="false" outlineLevel="0" collapsed="false">
      <c r="D823" s="155"/>
      <c r="E823" s="155"/>
    </row>
    <row r="824" customFormat="false" ht="13.8" hidden="false" customHeight="false" outlineLevel="0" collapsed="false">
      <c r="D824" s="155"/>
      <c r="E824" s="155"/>
    </row>
    <row r="825" customFormat="false" ht="13.8" hidden="false" customHeight="false" outlineLevel="0" collapsed="false">
      <c r="D825" s="155"/>
      <c r="E825" s="155"/>
    </row>
    <row r="826" customFormat="false" ht="13.8" hidden="false" customHeight="false" outlineLevel="0" collapsed="false">
      <c r="D826" s="155"/>
      <c r="E826" s="155"/>
    </row>
    <row r="827" customFormat="false" ht="13.8" hidden="false" customHeight="false" outlineLevel="0" collapsed="false">
      <c r="D827" s="155"/>
      <c r="E827" s="155"/>
    </row>
    <row r="828" customFormat="false" ht="13.8" hidden="false" customHeight="false" outlineLevel="0" collapsed="false">
      <c r="D828" s="155"/>
      <c r="E828" s="155"/>
    </row>
    <row r="829" customFormat="false" ht="13.8" hidden="false" customHeight="false" outlineLevel="0" collapsed="false">
      <c r="D829" s="155"/>
      <c r="E829" s="155"/>
    </row>
    <row r="830" customFormat="false" ht="13.8" hidden="false" customHeight="false" outlineLevel="0" collapsed="false">
      <c r="D830" s="155"/>
      <c r="E830" s="155"/>
    </row>
    <row r="831" customFormat="false" ht="13.8" hidden="false" customHeight="false" outlineLevel="0" collapsed="false">
      <c r="D831" s="155"/>
      <c r="E831" s="155"/>
    </row>
    <row r="832" customFormat="false" ht="13.8" hidden="false" customHeight="false" outlineLevel="0" collapsed="false">
      <c r="D832" s="155"/>
      <c r="E832" s="155"/>
    </row>
    <row r="833" customFormat="false" ht="13.8" hidden="false" customHeight="false" outlineLevel="0" collapsed="false">
      <c r="D833" s="155"/>
      <c r="E833" s="155"/>
    </row>
    <row r="834" customFormat="false" ht="13.8" hidden="false" customHeight="false" outlineLevel="0" collapsed="false">
      <c r="D834" s="155"/>
      <c r="E834" s="155"/>
    </row>
    <row r="835" customFormat="false" ht="13.8" hidden="false" customHeight="false" outlineLevel="0" collapsed="false">
      <c r="D835" s="155"/>
      <c r="E835" s="155"/>
    </row>
    <row r="836" customFormat="false" ht="13.8" hidden="false" customHeight="false" outlineLevel="0" collapsed="false">
      <c r="D836" s="155"/>
      <c r="E836" s="155"/>
    </row>
    <row r="837" customFormat="false" ht="13.8" hidden="false" customHeight="false" outlineLevel="0" collapsed="false">
      <c r="D837" s="155"/>
      <c r="E837" s="155"/>
    </row>
    <row r="838" customFormat="false" ht="13.8" hidden="false" customHeight="false" outlineLevel="0" collapsed="false">
      <c r="D838" s="155"/>
      <c r="E838" s="155"/>
    </row>
    <row r="839" customFormat="false" ht="13.8" hidden="false" customHeight="false" outlineLevel="0" collapsed="false">
      <c r="D839" s="155"/>
      <c r="E839" s="155"/>
    </row>
    <row r="840" customFormat="false" ht="13.8" hidden="false" customHeight="false" outlineLevel="0" collapsed="false">
      <c r="D840" s="155"/>
      <c r="E840" s="155"/>
    </row>
    <row r="841" customFormat="false" ht="13.8" hidden="false" customHeight="false" outlineLevel="0" collapsed="false">
      <c r="D841" s="155"/>
      <c r="E841" s="155"/>
    </row>
    <row r="842" customFormat="false" ht="13.8" hidden="false" customHeight="false" outlineLevel="0" collapsed="false">
      <c r="D842" s="155"/>
      <c r="E842" s="155"/>
    </row>
    <row r="843" customFormat="false" ht="13.8" hidden="false" customHeight="false" outlineLevel="0" collapsed="false">
      <c r="D843" s="155"/>
      <c r="E843" s="155"/>
    </row>
    <row r="844" customFormat="false" ht="13.8" hidden="false" customHeight="false" outlineLevel="0" collapsed="false">
      <c r="D844" s="155"/>
      <c r="E844" s="155"/>
    </row>
    <row r="845" customFormat="false" ht="13.8" hidden="false" customHeight="false" outlineLevel="0" collapsed="false">
      <c r="D845" s="155"/>
      <c r="E845" s="155"/>
    </row>
    <row r="846" customFormat="false" ht="13.8" hidden="false" customHeight="false" outlineLevel="0" collapsed="false">
      <c r="D846" s="155"/>
      <c r="E846" s="155"/>
    </row>
    <row r="847" customFormat="false" ht="13.8" hidden="false" customHeight="false" outlineLevel="0" collapsed="false">
      <c r="D847" s="155"/>
      <c r="E847" s="155"/>
    </row>
    <row r="848" customFormat="false" ht="13.8" hidden="false" customHeight="false" outlineLevel="0" collapsed="false">
      <c r="D848" s="155"/>
      <c r="E848" s="155"/>
    </row>
    <row r="849" customFormat="false" ht="13.8" hidden="false" customHeight="false" outlineLevel="0" collapsed="false">
      <c r="D849" s="155"/>
      <c r="E849" s="155"/>
    </row>
    <row r="850" customFormat="false" ht="13.8" hidden="false" customHeight="false" outlineLevel="0" collapsed="false">
      <c r="D850" s="155"/>
      <c r="E850" s="155"/>
    </row>
    <row r="851" customFormat="false" ht="13.8" hidden="false" customHeight="false" outlineLevel="0" collapsed="false">
      <c r="D851" s="155"/>
      <c r="E851" s="155"/>
    </row>
    <row r="852" customFormat="false" ht="13.8" hidden="false" customHeight="false" outlineLevel="0" collapsed="false">
      <c r="D852" s="155"/>
      <c r="E852" s="155"/>
    </row>
    <row r="853" customFormat="false" ht="13.8" hidden="false" customHeight="false" outlineLevel="0" collapsed="false">
      <c r="D853" s="155"/>
      <c r="E853" s="155"/>
    </row>
    <row r="854" customFormat="false" ht="13.8" hidden="false" customHeight="false" outlineLevel="0" collapsed="false">
      <c r="D854" s="155"/>
      <c r="E854" s="155"/>
    </row>
    <row r="855" customFormat="false" ht="13.8" hidden="false" customHeight="false" outlineLevel="0" collapsed="false">
      <c r="D855" s="155"/>
      <c r="E855" s="155"/>
    </row>
    <row r="856" customFormat="false" ht="13.8" hidden="false" customHeight="false" outlineLevel="0" collapsed="false">
      <c r="D856" s="155"/>
      <c r="E856" s="155"/>
    </row>
    <row r="857" customFormat="false" ht="13.8" hidden="false" customHeight="false" outlineLevel="0" collapsed="false">
      <c r="D857" s="155"/>
      <c r="E857" s="155"/>
    </row>
    <row r="858" customFormat="false" ht="13.8" hidden="false" customHeight="false" outlineLevel="0" collapsed="false">
      <c r="D858" s="155"/>
      <c r="E858" s="155"/>
    </row>
    <row r="859" customFormat="false" ht="13.8" hidden="false" customHeight="false" outlineLevel="0" collapsed="false">
      <c r="D859" s="155"/>
      <c r="E859" s="155"/>
    </row>
    <row r="860" customFormat="false" ht="13.8" hidden="false" customHeight="false" outlineLevel="0" collapsed="false">
      <c r="D860" s="155"/>
      <c r="E860" s="155"/>
    </row>
    <row r="861" customFormat="false" ht="13.8" hidden="false" customHeight="false" outlineLevel="0" collapsed="false">
      <c r="D861" s="155"/>
      <c r="E861" s="155"/>
    </row>
    <row r="862" customFormat="false" ht="13.8" hidden="false" customHeight="false" outlineLevel="0" collapsed="false">
      <c r="D862" s="155"/>
      <c r="E862" s="155"/>
    </row>
    <row r="863" customFormat="false" ht="13.8" hidden="false" customHeight="false" outlineLevel="0" collapsed="false">
      <c r="D863" s="155"/>
      <c r="E863" s="155"/>
    </row>
    <row r="864" customFormat="false" ht="13.8" hidden="false" customHeight="false" outlineLevel="0" collapsed="false">
      <c r="D864" s="155"/>
      <c r="E864" s="155"/>
    </row>
    <row r="865" customFormat="false" ht="13.8" hidden="false" customHeight="false" outlineLevel="0" collapsed="false">
      <c r="D865" s="155"/>
      <c r="E865" s="155"/>
    </row>
    <row r="866" customFormat="false" ht="13.8" hidden="false" customHeight="false" outlineLevel="0" collapsed="false">
      <c r="D866" s="155"/>
      <c r="E866" s="155"/>
    </row>
    <row r="867" customFormat="false" ht="13.8" hidden="false" customHeight="false" outlineLevel="0" collapsed="false">
      <c r="D867" s="155"/>
      <c r="E867" s="155"/>
    </row>
    <row r="868" customFormat="false" ht="13.8" hidden="false" customHeight="false" outlineLevel="0" collapsed="false">
      <c r="D868" s="155"/>
      <c r="E868" s="155"/>
    </row>
    <row r="869" customFormat="false" ht="13.8" hidden="false" customHeight="false" outlineLevel="0" collapsed="false">
      <c r="D869" s="155"/>
      <c r="E869" s="155"/>
    </row>
    <row r="870" customFormat="false" ht="13.8" hidden="false" customHeight="false" outlineLevel="0" collapsed="false">
      <c r="D870" s="155"/>
      <c r="E870" s="155"/>
    </row>
    <row r="871" customFormat="false" ht="13.8" hidden="false" customHeight="false" outlineLevel="0" collapsed="false">
      <c r="D871" s="155"/>
      <c r="E871" s="155"/>
    </row>
    <row r="872" customFormat="false" ht="13.8" hidden="false" customHeight="false" outlineLevel="0" collapsed="false">
      <c r="D872" s="155"/>
      <c r="E872" s="155"/>
    </row>
    <row r="873" customFormat="false" ht="13.8" hidden="false" customHeight="false" outlineLevel="0" collapsed="false">
      <c r="D873" s="155"/>
      <c r="E873" s="155"/>
    </row>
    <row r="874" customFormat="false" ht="13.8" hidden="false" customHeight="false" outlineLevel="0" collapsed="false">
      <c r="D874" s="155"/>
      <c r="E874" s="155"/>
    </row>
    <row r="875" customFormat="false" ht="13.8" hidden="false" customHeight="false" outlineLevel="0" collapsed="false">
      <c r="D875" s="155"/>
      <c r="E875" s="155"/>
    </row>
    <row r="876" customFormat="false" ht="13.8" hidden="false" customHeight="false" outlineLevel="0" collapsed="false">
      <c r="D876" s="155"/>
      <c r="E876" s="155"/>
    </row>
    <row r="877" customFormat="false" ht="13.8" hidden="false" customHeight="false" outlineLevel="0" collapsed="false">
      <c r="D877" s="155"/>
      <c r="E877" s="155"/>
    </row>
    <row r="878" customFormat="false" ht="13.8" hidden="false" customHeight="false" outlineLevel="0" collapsed="false">
      <c r="D878" s="155"/>
      <c r="E878" s="155"/>
    </row>
    <row r="879" customFormat="false" ht="13.8" hidden="false" customHeight="false" outlineLevel="0" collapsed="false">
      <c r="D879" s="155"/>
      <c r="E879" s="155"/>
    </row>
    <row r="880" customFormat="false" ht="13.8" hidden="false" customHeight="false" outlineLevel="0" collapsed="false">
      <c r="D880" s="155"/>
      <c r="E880" s="155"/>
    </row>
    <row r="881" customFormat="false" ht="13.8" hidden="false" customHeight="false" outlineLevel="0" collapsed="false">
      <c r="D881" s="155"/>
      <c r="E881" s="155"/>
    </row>
    <row r="882" customFormat="false" ht="13.8" hidden="false" customHeight="false" outlineLevel="0" collapsed="false">
      <c r="D882" s="155"/>
      <c r="E882" s="155"/>
    </row>
    <row r="883" customFormat="false" ht="13.8" hidden="false" customHeight="false" outlineLevel="0" collapsed="false">
      <c r="D883" s="155"/>
      <c r="E883" s="155"/>
    </row>
    <row r="884" customFormat="false" ht="13.8" hidden="false" customHeight="false" outlineLevel="0" collapsed="false">
      <c r="D884" s="155"/>
      <c r="E884" s="155"/>
    </row>
    <row r="885" customFormat="false" ht="13.8" hidden="false" customHeight="false" outlineLevel="0" collapsed="false">
      <c r="D885" s="155"/>
      <c r="E885" s="155"/>
    </row>
    <row r="886" customFormat="false" ht="13.8" hidden="false" customHeight="false" outlineLevel="0" collapsed="false">
      <c r="D886" s="155"/>
      <c r="E886" s="155"/>
    </row>
    <row r="887" customFormat="false" ht="13.8" hidden="false" customHeight="false" outlineLevel="0" collapsed="false">
      <c r="D887" s="155"/>
      <c r="E887" s="155"/>
    </row>
    <row r="888" customFormat="false" ht="13.8" hidden="false" customHeight="false" outlineLevel="0" collapsed="false">
      <c r="D888" s="155"/>
      <c r="E888" s="155"/>
    </row>
    <row r="889" customFormat="false" ht="13.8" hidden="false" customHeight="false" outlineLevel="0" collapsed="false">
      <c r="D889" s="155"/>
      <c r="E889" s="155"/>
    </row>
    <row r="890" customFormat="false" ht="13.8" hidden="false" customHeight="false" outlineLevel="0" collapsed="false">
      <c r="D890" s="155"/>
      <c r="E890" s="155"/>
    </row>
    <row r="891" customFormat="false" ht="13.8" hidden="false" customHeight="false" outlineLevel="0" collapsed="false">
      <c r="D891" s="155"/>
      <c r="E891" s="155"/>
    </row>
    <row r="892" customFormat="false" ht="13.8" hidden="false" customHeight="false" outlineLevel="0" collapsed="false">
      <c r="D892" s="155"/>
      <c r="E892" s="155"/>
    </row>
    <row r="893" customFormat="false" ht="13.8" hidden="false" customHeight="false" outlineLevel="0" collapsed="false">
      <c r="D893" s="155"/>
      <c r="E893" s="155"/>
    </row>
    <row r="894" customFormat="false" ht="13.8" hidden="false" customHeight="false" outlineLevel="0" collapsed="false">
      <c r="D894" s="155"/>
      <c r="E894" s="155"/>
    </row>
    <row r="895" customFormat="false" ht="13.8" hidden="false" customHeight="false" outlineLevel="0" collapsed="false">
      <c r="D895" s="155"/>
      <c r="E895" s="155"/>
    </row>
    <row r="896" customFormat="false" ht="13.8" hidden="false" customHeight="false" outlineLevel="0" collapsed="false">
      <c r="D896" s="155"/>
      <c r="E896" s="155"/>
    </row>
    <row r="897" customFormat="false" ht="13.8" hidden="false" customHeight="false" outlineLevel="0" collapsed="false">
      <c r="D897" s="155"/>
      <c r="E897" s="155"/>
    </row>
    <row r="898" customFormat="false" ht="13.8" hidden="false" customHeight="false" outlineLevel="0" collapsed="false">
      <c r="D898" s="155"/>
      <c r="E898" s="155"/>
    </row>
    <row r="899" customFormat="false" ht="13.8" hidden="false" customHeight="false" outlineLevel="0" collapsed="false">
      <c r="D899" s="155"/>
      <c r="E899" s="155"/>
    </row>
    <row r="900" customFormat="false" ht="13.8" hidden="false" customHeight="false" outlineLevel="0" collapsed="false">
      <c r="D900" s="155"/>
      <c r="E900" s="155"/>
    </row>
    <row r="901" customFormat="false" ht="13.8" hidden="false" customHeight="false" outlineLevel="0" collapsed="false">
      <c r="D901" s="155"/>
      <c r="E901" s="155"/>
    </row>
    <row r="902" customFormat="false" ht="13.8" hidden="false" customHeight="false" outlineLevel="0" collapsed="false">
      <c r="D902" s="155"/>
      <c r="E902" s="155"/>
    </row>
    <row r="903" customFormat="false" ht="13.8" hidden="false" customHeight="false" outlineLevel="0" collapsed="false">
      <c r="D903" s="155"/>
      <c r="E903" s="155"/>
    </row>
    <row r="904" customFormat="false" ht="13.8" hidden="false" customHeight="false" outlineLevel="0" collapsed="false">
      <c r="D904" s="155"/>
      <c r="E904" s="155"/>
    </row>
    <row r="905" customFormat="false" ht="13.8" hidden="false" customHeight="false" outlineLevel="0" collapsed="false">
      <c r="D905" s="155"/>
      <c r="E905" s="155"/>
    </row>
    <row r="906" customFormat="false" ht="13.8" hidden="false" customHeight="false" outlineLevel="0" collapsed="false">
      <c r="D906" s="155"/>
      <c r="E906" s="155"/>
    </row>
    <row r="907" customFormat="false" ht="13.8" hidden="false" customHeight="false" outlineLevel="0" collapsed="false">
      <c r="D907" s="155"/>
      <c r="E907" s="155"/>
    </row>
    <row r="908" customFormat="false" ht="13.8" hidden="false" customHeight="false" outlineLevel="0" collapsed="false">
      <c r="D908" s="155"/>
      <c r="E908" s="155"/>
    </row>
    <row r="909" customFormat="false" ht="13.8" hidden="false" customHeight="false" outlineLevel="0" collapsed="false">
      <c r="D909" s="155"/>
      <c r="E909" s="155"/>
    </row>
    <row r="910" customFormat="false" ht="13.8" hidden="false" customHeight="false" outlineLevel="0" collapsed="false">
      <c r="D910" s="155"/>
      <c r="E910" s="155"/>
    </row>
    <row r="911" customFormat="false" ht="13.8" hidden="false" customHeight="false" outlineLevel="0" collapsed="false">
      <c r="D911" s="155"/>
      <c r="E911" s="155"/>
    </row>
    <row r="912" customFormat="false" ht="13.8" hidden="false" customHeight="false" outlineLevel="0" collapsed="false">
      <c r="D912" s="155"/>
      <c r="E912" s="155"/>
    </row>
    <row r="913" customFormat="false" ht="13.8" hidden="false" customHeight="false" outlineLevel="0" collapsed="false">
      <c r="D913" s="155"/>
      <c r="E913" s="155"/>
    </row>
    <row r="914" customFormat="false" ht="13.8" hidden="false" customHeight="false" outlineLevel="0" collapsed="false">
      <c r="D914" s="155"/>
      <c r="E914" s="155"/>
    </row>
    <row r="915" customFormat="false" ht="13.8" hidden="false" customHeight="false" outlineLevel="0" collapsed="false">
      <c r="D915" s="155"/>
      <c r="E915" s="155"/>
    </row>
    <row r="916" customFormat="false" ht="13.8" hidden="false" customHeight="false" outlineLevel="0" collapsed="false">
      <c r="D916" s="155"/>
      <c r="E916" s="155"/>
    </row>
    <row r="917" customFormat="false" ht="13.8" hidden="false" customHeight="false" outlineLevel="0" collapsed="false">
      <c r="D917" s="155"/>
      <c r="E917" s="155"/>
    </row>
    <row r="918" customFormat="false" ht="13.8" hidden="false" customHeight="false" outlineLevel="0" collapsed="false">
      <c r="D918" s="155"/>
      <c r="E918" s="155"/>
    </row>
    <row r="919" customFormat="false" ht="13.8" hidden="false" customHeight="false" outlineLevel="0" collapsed="false">
      <c r="D919" s="155"/>
      <c r="E919" s="155"/>
    </row>
    <row r="920" customFormat="false" ht="13.8" hidden="false" customHeight="false" outlineLevel="0" collapsed="false">
      <c r="D920" s="155"/>
      <c r="E920" s="155"/>
    </row>
    <row r="921" customFormat="false" ht="13.8" hidden="false" customHeight="false" outlineLevel="0" collapsed="false">
      <c r="D921" s="155"/>
      <c r="E921" s="155"/>
    </row>
    <row r="922" customFormat="false" ht="13.8" hidden="false" customHeight="false" outlineLevel="0" collapsed="false">
      <c r="D922" s="155"/>
      <c r="E922" s="155"/>
    </row>
    <row r="923" customFormat="false" ht="13.8" hidden="false" customHeight="false" outlineLevel="0" collapsed="false">
      <c r="D923" s="155"/>
      <c r="E923" s="155"/>
    </row>
    <row r="924" customFormat="false" ht="13.8" hidden="false" customHeight="false" outlineLevel="0" collapsed="false">
      <c r="D924" s="155"/>
      <c r="E924" s="155"/>
    </row>
    <row r="925" customFormat="false" ht="13.8" hidden="false" customHeight="false" outlineLevel="0" collapsed="false">
      <c r="D925" s="155"/>
      <c r="E925" s="155"/>
    </row>
    <row r="926" customFormat="false" ht="13.8" hidden="false" customHeight="false" outlineLevel="0" collapsed="false">
      <c r="D926" s="155"/>
      <c r="E926" s="155"/>
    </row>
    <row r="927" customFormat="false" ht="13.8" hidden="false" customHeight="false" outlineLevel="0" collapsed="false">
      <c r="D927" s="155"/>
      <c r="E927" s="155"/>
    </row>
    <row r="928" customFormat="false" ht="13.8" hidden="false" customHeight="false" outlineLevel="0" collapsed="false">
      <c r="D928" s="155"/>
      <c r="E928" s="155"/>
    </row>
    <row r="929" customFormat="false" ht="13.8" hidden="false" customHeight="false" outlineLevel="0" collapsed="false">
      <c r="D929" s="155"/>
      <c r="E929" s="155"/>
    </row>
    <row r="930" customFormat="false" ht="13.8" hidden="false" customHeight="false" outlineLevel="0" collapsed="false">
      <c r="D930" s="155"/>
      <c r="E930" s="155"/>
    </row>
    <row r="931" customFormat="false" ht="13.8" hidden="false" customHeight="false" outlineLevel="0" collapsed="false">
      <c r="D931" s="155"/>
      <c r="E931" s="155"/>
    </row>
    <row r="932" customFormat="false" ht="13.8" hidden="false" customHeight="false" outlineLevel="0" collapsed="false">
      <c r="D932" s="155"/>
      <c r="E932" s="155"/>
    </row>
    <row r="933" customFormat="false" ht="13.8" hidden="false" customHeight="false" outlineLevel="0" collapsed="false">
      <c r="D933" s="155"/>
      <c r="E933" s="155"/>
    </row>
    <row r="934" customFormat="false" ht="13.8" hidden="false" customHeight="false" outlineLevel="0" collapsed="false">
      <c r="D934" s="155"/>
      <c r="E934" s="155"/>
    </row>
    <row r="935" customFormat="false" ht="13.8" hidden="false" customHeight="false" outlineLevel="0" collapsed="false">
      <c r="D935" s="155"/>
      <c r="E935" s="155"/>
    </row>
    <row r="936" customFormat="false" ht="13.8" hidden="false" customHeight="false" outlineLevel="0" collapsed="false">
      <c r="D936" s="155"/>
      <c r="E936" s="155"/>
    </row>
    <row r="937" customFormat="false" ht="13.8" hidden="false" customHeight="false" outlineLevel="0" collapsed="false">
      <c r="D937" s="155"/>
      <c r="E937" s="155"/>
    </row>
    <row r="938" customFormat="false" ht="13.8" hidden="false" customHeight="false" outlineLevel="0" collapsed="false">
      <c r="D938" s="155"/>
      <c r="E938" s="155"/>
    </row>
    <row r="939" customFormat="false" ht="13.8" hidden="false" customHeight="false" outlineLevel="0" collapsed="false">
      <c r="D939" s="155"/>
      <c r="E939" s="155"/>
    </row>
    <row r="940" customFormat="false" ht="13.8" hidden="false" customHeight="false" outlineLevel="0" collapsed="false">
      <c r="D940" s="155"/>
      <c r="E940" s="155"/>
    </row>
    <row r="941" customFormat="false" ht="13.8" hidden="false" customHeight="false" outlineLevel="0" collapsed="false">
      <c r="D941" s="155"/>
      <c r="E941" s="155"/>
    </row>
    <row r="942" customFormat="false" ht="13.8" hidden="false" customHeight="false" outlineLevel="0" collapsed="false">
      <c r="D942" s="155"/>
      <c r="E942" s="155"/>
    </row>
    <row r="943" customFormat="false" ht="13.8" hidden="false" customHeight="false" outlineLevel="0" collapsed="false">
      <c r="D943" s="155"/>
      <c r="E943" s="155"/>
    </row>
    <row r="944" customFormat="false" ht="13.8" hidden="false" customHeight="false" outlineLevel="0" collapsed="false">
      <c r="D944" s="155"/>
      <c r="E944" s="155"/>
    </row>
    <row r="945" customFormat="false" ht="13.8" hidden="false" customHeight="false" outlineLevel="0" collapsed="false">
      <c r="D945" s="155"/>
      <c r="E945" s="155"/>
    </row>
    <row r="946" customFormat="false" ht="13.8" hidden="false" customHeight="false" outlineLevel="0" collapsed="false">
      <c r="D946" s="155"/>
      <c r="E946" s="155"/>
    </row>
    <row r="947" customFormat="false" ht="13.8" hidden="false" customHeight="false" outlineLevel="0" collapsed="false">
      <c r="D947" s="155"/>
      <c r="E947" s="155"/>
    </row>
    <row r="948" customFormat="false" ht="13.8" hidden="false" customHeight="false" outlineLevel="0" collapsed="false">
      <c r="D948" s="155"/>
      <c r="E948" s="155"/>
    </row>
    <row r="949" customFormat="false" ht="13.8" hidden="false" customHeight="false" outlineLevel="0" collapsed="false">
      <c r="D949" s="155"/>
      <c r="E949" s="155"/>
    </row>
    <row r="950" customFormat="false" ht="13.8" hidden="false" customHeight="false" outlineLevel="0" collapsed="false">
      <c r="D950" s="155"/>
      <c r="E950" s="155"/>
    </row>
    <row r="951" customFormat="false" ht="13.8" hidden="false" customHeight="false" outlineLevel="0" collapsed="false">
      <c r="D951" s="155"/>
      <c r="E951" s="155"/>
    </row>
    <row r="952" customFormat="false" ht="13.8" hidden="false" customHeight="false" outlineLevel="0" collapsed="false">
      <c r="D952" s="155"/>
      <c r="E952" s="155"/>
    </row>
    <row r="953" customFormat="false" ht="13.8" hidden="false" customHeight="false" outlineLevel="0" collapsed="false">
      <c r="D953" s="155"/>
      <c r="E953" s="155"/>
    </row>
    <row r="954" customFormat="false" ht="13.8" hidden="false" customHeight="false" outlineLevel="0" collapsed="false">
      <c r="D954" s="155"/>
      <c r="E954" s="155"/>
    </row>
    <row r="955" customFormat="false" ht="13.8" hidden="false" customHeight="false" outlineLevel="0" collapsed="false">
      <c r="D955" s="155"/>
      <c r="E955" s="155"/>
    </row>
    <row r="956" customFormat="false" ht="13.8" hidden="false" customHeight="false" outlineLevel="0" collapsed="false">
      <c r="D956" s="155"/>
      <c r="E956" s="155"/>
    </row>
    <row r="957" customFormat="false" ht="13.8" hidden="false" customHeight="false" outlineLevel="0" collapsed="false">
      <c r="D957" s="155"/>
      <c r="E957" s="155"/>
    </row>
    <row r="958" customFormat="false" ht="13.8" hidden="false" customHeight="false" outlineLevel="0" collapsed="false">
      <c r="D958" s="155"/>
      <c r="E958" s="155"/>
    </row>
    <row r="959" customFormat="false" ht="13.8" hidden="false" customHeight="false" outlineLevel="0" collapsed="false">
      <c r="D959" s="155"/>
      <c r="E959" s="155"/>
    </row>
    <row r="960" customFormat="false" ht="13.8" hidden="false" customHeight="false" outlineLevel="0" collapsed="false">
      <c r="D960" s="155"/>
      <c r="E960" s="155"/>
    </row>
    <row r="961" customFormat="false" ht="13.8" hidden="false" customHeight="false" outlineLevel="0" collapsed="false">
      <c r="D961" s="155"/>
      <c r="E961" s="155"/>
    </row>
    <row r="962" customFormat="false" ht="13.8" hidden="false" customHeight="false" outlineLevel="0" collapsed="false">
      <c r="D962" s="155"/>
      <c r="E962" s="155"/>
    </row>
    <row r="963" customFormat="false" ht="13.8" hidden="false" customHeight="false" outlineLevel="0" collapsed="false">
      <c r="D963" s="155"/>
      <c r="E963" s="155"/>
    </row>
    <row r="964" customFormat="false" ht="13.8" hidden="false" customHeight="false" outlineLevel="0" collapsed="false">
      <c r="D964" s="155"/>
      <c r="E964" s="155"/>
    </row>
    <row r="965" customFormat="false" ht="13.8" hidden="false" customHeight="false" outlineLevel="0" collapsed="false">
      <c r="D965" s="155"/>
      <c r="E965" s="155"/>
    </row>
    <row r="966" customFormat="false" ht="13.8" hidden="false" customHeight="false" outlineLevel="0" collapsed="false">
      <c r="D966" s="155"/>
      <c r="E966" s="155"/>
    </row>
    <row r="967" customFormat="false" ht="13.8" hidden="false" customHeight="false" outlineLevel="0" collapsed="false">
      <c r="D967" s="155"/>
      <c r="E967" s="155"/>
    </row>
    <row r="968" customFormat="false" ht="13.8" hidden="false" customHeight="false" outlineLevel="0" collapsed="false">
      <c r="D968" s="155"/>
      <c r="E968" s="155"/>
    </row>
    <row r="969" customFormat="false" ht="13.8" hidden="false" customHeight="false" outlineLevel="0" collapsed="false">
      <c r="D969" s="155"/>
      <c r="E969" s="155"/>
    </row>
    <row r="970" customFormat="false" ht="13.8" hidden="false" customHeight="false" outlineLevel="0" collapsed="false">
      <c r="D970" s="155"/>
      <c r="E970" s="155"/>
    </row>
    <row r="971" customFormat="false" ht="13.8" hidden="false" customHeight="false" outlineLevel="0" collapsed="false">
      <c r="D971" s="155"/>
      <c r="E971" s="155"/>
    </row>
    <row r="972" customFormat="false" ht="13.8" hidden="false" customHeight="false" outlineLevel="0" collapsed="false">
      <c r="D972" s="155"/>
      <c r="E972" s="155"/>
    </row>
    <row r="973" customFormat="false" ht="13.8" hidden="false" customHeight="false" outlineLevel="0" collapsed="false">
      <c r="D973" s="155"/>
      <c r="E973" s="155"/>
    </row>
    <row r="974" customFormat="false" ht="13.8" hidden="false" customHeight="false" outlineLevel="0" collapsed="false">
      <c r="D974" s="155"/>
      <c r="E974" s="155"/>
    </row>
    <row r="975" customFormat="false" ht="13.8" hidden="false" customHeight="false" outlineLevel="0" collapsed="false">
      <c r="D975" s="155"/>
      <c r="E975" s="155"/>
    </row>
    <row r="976" customFormat="false" ht="13.8" hidden="false" customHeight="false" outlineLevel="0" collapsed="false">
      <c r="D976" s="155"/>
      <c r="E976" s="155"/>
    </row>
    <row r="977" customFormat="false" ht="13.8" hidden="false" customHeight="false" outlineLevel="0" collapsed="false">
      <c r="D977" s="155"/>
      <c r="E977" s="155"/>
    </row>
    <row r="978" customFormat="false" ht="13.8" hidden="false" customHeight="false" outlineLevel="0" collapsed="false">
      <c r="D978" s="155"/>
      <c r="E978" s="155"/>
    </row>
    <row r="979" customFormat="false" ht="13.8" hidden="false" customHeight="false" outlineLevel="0" collapsed="false">
      <c r="D979" s="155"/>
      <c r="E979" s="155"/>
    </row>
    <row r="980" customFormat="false" ht="13.8" hidden="false" customHeight="false" outlineLevel="0" collapsed="false">
      <c r="D980" s="155"/>
      <c r="E980" s="155"/>
    </row>
    <row r="981" customFormat="false" ht="13.8" hidden="false" customHeight="false" outlineLevel="0" collapsed="false">
      <c r="D981" s="155"/>
      <c r="E981" s="155"/>
    </row>
    <row r="982" customFormat="false" ht="13.8" hidden="false" customHeight="false" outlineLevel="0" collapsed="false">
      <c r="D982" s="155"/>
      <c r="E982" s="155"/>
    </row>
    <row r="983" customFormat="false" ht="13.8" hidden="false" customHeight="false" outlineLevel="0" collapsed="false">
      <c r="D983" s="155"/>
      <c r="E983" s="155"/>
    </row>
    <row r="984" customFormat="false" ht="13.8" hidden="false" customHeight="false" outlineLevel="0" collapsed="false">
      <c r="D984" s="155"/>
      <c r="E984" s="155"/>
    </row>
    <row r="985" customFormat="false" ht="13.8" hidden="false" customHeight="false" outlineLevel="0" collapsed="false">
      <c r="D985" s="155"/>
      <c r="E985" s="155"/>
    </row>
    <row r="986" customFormat="false" ht="13.8" hidden="false" customHeight="false" outlineLevel="0" collapsed="false">
      <c r="D986" s="155"/>
      <c r="E986" s="155"/>
    </row>
    <row r="987" customFormat="false" ht="13.8" hidden="false" customHeight="false" outlineLevel="0" collapsed="false">
      <c r="D987" s="155"/>
      <c r="E987" s="155"/>
    </row>
    <row r="988" customFormat="false" ht="13.8" hidden="false" customHeight="false" outlineLevel="0" collapsed="false">
      <c r="D988" s="155"/>
      <c r="E988" s="155"/>
    </row>
    <row r="989" customFormat="false" ht="13.8" hidden="false" customHeight="false" outlineLevel="0" collapsed="false">
      <c r="D989" s="155"/>
      <c r="E989" s="155"/>
    </row>
    <row r="990" customFormat="false" ht="13.8" hidden="false" customHeight="false" outlineLevel="0" collapsed="false">
      <c r="D990" s="155"/>
      <c r="E990" s="155"/>
    </row>
    <row r="991" customFormat="false" ht="13.8" hidden="false" customHeight="false" outlineLevel="0" collapsed="false">
      <c r="D991" s="155"/>
      <c r="E991" s="155"/>
    </row>
    <row r="992" customFormat="false" ht="13.8" hidden="false" customHeight="false" outlineLevel="0" collapsed="false">
      <c r="D992" s="155"/>
      <c r="E992" s="155"/>
    </row>
    <row r="993" customFormat="false" ht="13.8" hidden="false" customHeight="false" outlineLevel="0" collapsed="false">
      <c r="D993" s="155"/>
      <c r="E993" s="155"/>
    </row>
    <row r="994" customFormat="false" ht="13.8" hidden="false" customHeight="false" outlineLevel="0" collapsed="false">
      <c r="D994" s="155"/>
      <c r="E994" s="155"/>
    </row>
    <row r="995" customFormat="false" ht="13.8" hidden="false" customHeight="false" outlineLevel="0" collapsed="false">
      <c r="D995" s="155"/>
      <c r="E995" s="155"/>
    </row>
    <row r="996" customFormat="false" ht="13.8" hidden="false" customHeight="false" outlineLevel="0" collapsed="false">
      <c r="D996" s="155"/>
      <c r="E996" s="155"/>
    </row>
    <row r="997" customFormat="false" ht="13.8" hidden="false" customHeight="false" outlineLevel="0" collapsed="false">
      <c r="D997" s="155"/>
      <c r="E997" s="155"/>
    </row>
    <row r="998" customFormat="false" ht="13.8" hidden="false" customHeight="false" outlineLevel="0" collapsed="false">
      <c r="D998" s="155"/>
      <c r="E998" s="155"/>
    </row>
    <row r="999" customFormat="false" ht="13.8" hidden="false" customHeight="false" outlineLevel="0" collapsed="false">
      <c r="D999" s="155"/>
      <c r="E999" s="155"/>
    </row>
    <row r="1000" customFormat="false" ht="13.8" hidden="false" customHeight="false" outlineLevel="0" collapsed="false">
      <c r="D1000" s="155"/>
      <c r="E1000" s="155"/>
    </row>
    <row r="1001" customFormat="false" ht="13.8" hidden="false" customHeight="false" outlineLevel="0" collapsed="false">
      <c r="D1001" s="155"/>
      <c r="E1001" s="155"/>
    </row>
    <row r="1002" customFormat="false" ht="13.8" hidden="false" customHeight="false" outlineLevel="0" collapsed="false">
      <c r="D1002" s="155"/>
      <c r="E1002" s="155"/>
    </row>
    <row r="1003" customFormat="false" ht="13.8" hidden="false" customHeight="false" outlineLevel="0" collapsed="false">
      <c r="D1003" s="155"/>
      <c r="E1003" s="155"/>
    </row>
    <row r="1004" customFormat="false" ht="13.8" hidden="false" customHeight="false" outlineLevel="0" collapsed="false">
      <c r="D1004" s="155"/>
      <c r="E1004" s="155"/>
    </row>
    <row r="1005" customFormat="false" ht="13.8" hidden="false" customHeight="false" outlineLevel="0" collapsed="false">
      <c r="D1005" s="155"/>
      <c r="E1005" s="155"/>
    </row>
    <row r="1006" customFormat="false" ht="13.8" hidden="false" customHeight="false" outlineLevel="0" collapsed="false">
      <c r="D1006" s="155"/>
      <c r="E1006" s="155"/>
    </row>
    <row r="1007" customFormat="false" ht="13.8" hidden="false" customHeight="false" outlineLevel="0" collapsed="false">
      <c r="D1007" s="155"/>
      <c r="E1007" s="155"/>
    </row>
    <row r="1008" customFormat="false" ht="13.8" hidden="false" customHeight="false" outlineLevel="0" collapsed="false">
      <c r="D1008" s="155"/>
      <c r="E1008" s="155"/>
    </row>
    <row r="1009" customFormat="false" ht="13.8" hidden="false" customHeight="false" outlineLevel="0" collapsed="false">
      <c r="D1009" s="155"/>
      <c r="E1009" s="155"/>
    </row>
    <row r="1010" customFormat="false" ht="13.8" hidden="false" customHeight="false" outlineLevel="0" collapsed="false">
      <c r="D1010" s="155"/>
      <c r="E1010" s="155"/>
    </row>
    <row r="1011" customFormat="false" ht="13.8" hidden="false" customHeight="false" outlineLevel="0" collapsed="false">
      <c r="D1011" s="155"/>
      <c r="E1011" s="155"/>
    </row>
    <row r="1012" customFormat="false" ht="13.8" hidden="false" customHeight="false" outlineLevel="0" collapsed="false">
      <c r="D1012" s="155"/>
      <c r="E1012" s="155"/>
    </row>
    <row r="1013" customFormat="false" ht="13.8" hidden="false" customHeight="false" outlineLevel="0" collapsed="false">
      <c r="D1013" s="155"/>
      <c r="E1013" s="155"/>
    </row>
    <row r="1014" customFormat="false" ht="13.8" hidden="false" customHeight="false" outlineLevel="0" collapsed="false">
      <c r="D1014" s="155"/>
      <c r="E1014" s="155"/>
    </row>
    <row r="1015" customFormat="false" ht="13.8" hidden="false" customHeight="false" outlineLevel="0" collapsed="false">
      <c r="D1015" s="155"/>
      <c r="E1015" s="155"/>
    </row>
    <row r="1016" customFormat="false" ht="13.8" hidden="false" customHeight="false" outlineLevel="0" collapsed="false">
      <c r="D1016" s="155"/>
      <c r="E1016" s="155"/>
    </row>
    <row r="1017" customFormat="false" ht="13.8" hidden="false" customHeight="false" outlineLevel="0" collapsed="false">
      <c r="D1017" s="155"/>
      <c r="E1017" s="155"/>
    </row>
    <row r="1018" customFormat="false" ht="13.8" hidden="false" customHeight="false" outlineLevel="0" collapsed="false">
      <c r="D1018" s="155"/>
      <c r="E1018" s="155"/>
    </row>
    <row r="1019" customFormat="false" ht="13.8" hidden="false" customHeight="false" outlineLevel="0" collapsed="false">
      <c r="D1019" s="155"/>
      <c r="E1019" s="155"/>
    </row>
    <row r="1020" customFormat="false" ht="13.8" hidden="false" customHeight="false" outlineLevel="0" collapsed="false">
      <c r="D1020" s="155"/>
      <c r="E1020" s="155"/>
    </row>
    <row r="1021" customFormat="false" ht="13.8" hidden="false" customHeight="false" outlineLevel="0" collapsed="false">
      <c r="D1021" s="155"/>
      <c r="E1021" s="155"/>
    </row>
    <row r="1022" customFormat="false" ht="13.8" hidden="false" customHeight="false" outlineLevel="0" collapsed="false">
      <c r="D1022" s="155"/>
      <c r="E1022" s="155"/>
    </row>
    <row r="1023" customFormat="false" ht="13.8" hidden="false" customHeight="false" outlineLevel="0" collapsed="false">
      <c r="D1023" s="155"/>
      <c r="E1023" s="155"/>
    </row>
    <row r="1024" customFormat="false" ht="13.8" hidden="false" customHeight="false" outlineLevel="0" collapsed="false">
      <c r="D1024" s="155"/>
      <c r="E1024" s="155"/>
    </row>
    <row r="1025" customFormat="false" ht="13.8" hidden="false" customHeight="false" outlineLevel="0" collapsed="false">
      <c r="D1025" s="155"/>
      <c r="E1025" s="155"/>
    </row>
    <row r="1026" customFormat="false" ht="13.8" hidden="false" customHeight="false" outlineLevel="0" collapsed="false">
      <c r="D1026" s="155"/>
      <c r="E1026" s="155"/>
    </row>
    <row r="1027" customFormat="false" ht="13.8" hidden="false" customHeight="false" outlineLevel="0" collapsed="false">
      <c r="D1027" s="155"/>
      <c r="E1027" s="155"/>
    </row>
    <row r="1028" customFormat="false" ht="13.8" hidden="false" customHeight="false" outlineLevel="0" collapsed="false">
      <c r="D1028" s="155"/>
      <c r="E1028" s="155"/>
    </row>
    <row r="1029" customFormat="false" ht="13.8" hidden="false" customHeight="false" outlineLevel="0" collapsed="false">
      <c r="D1029" s="155"/>
      <c r="E1029" s="155"/>
    </row>
    <row r="1030" customFormat="false" ht="13.8" hidden="false" customHeight="false" outlineLevel="0" collapsed="false">
      <c r="D1030" s="155"/>
      <c r="E1030" s="155"/>
    </row>
    <row r="1031" customFormat="false" ht="13.8" hidden="false" customHeight="false" outlineLevel="0" collapsed="false">
      <c r="D1031" s="155"/>
      <c r="E1031" s="155"/>
    </row>
    <row r="1032" customFormat="false" ht="13.8" hidden="false" customHeight="false" outlineLevel="0" collapsed="false">
      <c r="D1032" s="155"/>
      <c r="E1032" s="155"/>
    </row>
    <row r="1033" customFormat="false" ht="13.8" hidden="false" customHeight="false" outlineLevel="0" collapsed="false">
      <c r="D1033" s="155"/>
      <c r="E1033" s="155"/>
    </row>
    <row r="1034" customFormat="false" ht="13.8" hidden="false" customHeight="false" outlineLevel="0" collapsed="false">
      <c r="D1034" s="155"/>
      <c r="E1034" s="155"/>
    </row>
    <row r="1035" customFormat="false" ht="13.8" hidden="false" customHeight="false" outlineLevel="0" collapsed="false">
      <c r="D1035" s="155"/>
      <c r="E1035" s="155"/>
    </row>
    <row r="1036" customFormat="false" ht="13.8" hidden="false" customHeight="false" outlineLevel="0" collapsed="false">
      <c r="D1036" s="155"/>
      <c r="E1036" s="155"/>
    </row>
    <row r="1037" customFormat="false" ht="13.8" hidden="false" customHeight="false" outlineLevel="0" collapsed="false">
      <c r="D1037" s="155"/>
      <c r="E1037" s="155"/>
    </row>
    <row r="1038" customFormat="false" ht="13.8" hidden="false" customHeight="false" outlineLevel="0" collapsed="false">
      <c r="D1038" s="155"/>
      <c r="E1038" s="155"/>
    </row>
    <row r="1039" customFormat="false" ht="13.8" hidden="false" customHeight="false" outlineLevel="0" collapsed="false">
      <c r="D1039" s="155"/>
      <c r="E1039" s="155"/>
    </row>
    <row r="1040" customFormat="false" ht="13.8" hidden="false" customHeight="false" outlineLevel="0" collapsed="false">
      <c r="D1040" s="155"/>
      <c r="E1040" s="155"/>
    </row>
    <row r="1041" customFormat="false" ht="13.8" hidden="false" customHeight="false" outlineLevel="0" collapsed="false">
      <c r="D1041" s="155"/>
      <c r="E1041" s="155"/>
    </row>
    <row r="1042" customFormat="false" ht="13.8" hidden="false" customHeight="false" outlineLevel="0" collapsed="false">
      <c r="D1042" s="155"/>
      <c r="E1042" s="155"/>
    </row>
    <row r="1043" customFormat="false" ht="13.8" hidden="false" customHeight="false" outlineLevel="0" collapsed="false">
      <c r="D1043" s="155"/>
      <c r="E1043" s="155"/>
    </row>
    <row r="1044" customFormat="false" ht="13.8" hidden="false" customHeight="false" outlineLevel="0" collapsed="false">
      <c r="D1044" s="155"/>
      <c r="E1044" s="155"/>
    </row>
    <row r="1045" customFormat="false" ht="13.8" hidden="false" customHeight="false" outlineLevel="0" collapsed="false">
      <c r="D1045" s="155"/>
      <c r="E1045" s="155"/>
    </row>
    <row r="1046" customFormat="false" ht="13.8" hidden="false" customHeight="false" outlineLevel="0" collapsed="false">
      <c r="D1046" s="155"/>
      <c r="E1046" s="155"/>
    </row>
    <row r="1047" customFormat="false" ht="13.8" hidden="false" customHeight="false" outlineLevel="0" collapsed="false">
      <c r="D1047" s="155"/>
      <c r="E1047" s="155"/>
    </row>
    <row r="1048" customFormat="false" ht="13.8" hidden="false" customHeight="false" outlineLevel="0" collapsed="false">
      <c r="D1048" s="155"/>
      <c r="E1048" s="155"/>
    </row>
    <row r="1049" customFormat="false" ht="13.8" hidden="false" customHeight="false" outlineLevel="0" collapsed="false">
      <c r="D1049" s="155"/>
      <c r="E1049" s="155"/>
    </row>
    <row r="1050" customFormat="false" ht="13.8" hidden="false" customHeight="false" outlineLevel="0" collapsed="false">
      <c r="D1050" s="155"/>
      <c r="E1050" s="155"/>
    </row>
  </sheetData>
  <mergeCells count="151">
    <mergeCell ref="B1:C1"/>
    <mergeCell ref="D1:E1"/>
    <mergeCell ref="B2:B3"/>
    <mergeCell ref="C2:E3"/>
    <mergeCell ref="A4:C4"/>
    <mergeCell ref="D4:E5"/>
    <mergeCell ref="A5:C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A54:C54"/>
    <mergeCell ref="D55:E55"/>
    <mergeCell ref="A56:C56"/>
    <mergeCell ref="D56:E56"/>
    <mergeCell ref="D57:E57"/>
    <mergeCell ref="D58:E58"/>
    <mergeCell ref="D59:E59"/>
    <mergeCell ref="D60:E60"/>
    <mergeCell ref="D61:E61"/>
    <mergeCell ref="D62:E62"/>
    <mergeCell ref="D63:E63"/>
    <mergeCell ref="A64:C64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A126:C126"/>
    <mergeCell ref="A127:B127"/>
    <mergeCell ref="D127:E127"/>
    <mergeCell ref="A128:B130"/>
    <mergeCell ref="D128:E128"/>
    <mergeCell ref="D129:E129"/>
    <mergeCell ref="D130:E130"/>
    <mergeCell ref="A131:B133"/>
    <mergeCell ref="D131:E131"/>
    <mergeCell ref="D132:E132"/>
    <mergeCell ref="D133:E133"/>
    <mergeCell ref="A134:B136"/>
    <mergeCell ref="D134:E134"/>
    <mergeCell ref="D135:E135"/>
    <mergeCell ref="D136:E136"/>
    <mergeCell ref="A137:C137"/>
    <mergeCell ref="A138:B138"/>
    <mergeCell ref="D138:E138"/>
    <mergeCell ref="A139:B141"/>
    <mergeCell ref="D139:E139"/>
    <mergeCell ref="D140:E140"/>
    <mergeCell ref="D141:E141"/>
  </mergeCells>
  <printOptions headings="false" gridLines="true" gridLinesSet="true" horizontalCentered="false" verticalCentered="false"/>
  <pageMargins left="0.25" right="0.25" top="0.156944444444444" bottom="0.156944444444444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DD0806"/>
    <pageSetUpPr fitToPage="true"/>
  </sheetPr>
  <dimension ref="A1:E1013"/>
  <sheetViews>
    <sheetView showFormulas="false" showGridLines="true" showRowColHeaders="true" showZeros="true" rightToLeft="false" tabSelected="false" showOutlineSymbols="true" defaultGridColor="true" view="normal" topLeftCell="A73" colorId="64" zoomScale="100" zoomScaleNormal="100" zoomScalePageLayoutView="100" workbookViewId="0">
      <selection pane="topLeft" activeCell="F86" activeCellId="0" sqref="F86"/>
    </sheetView>
  </sheetViews>
  <sheetFormatPr defaultColWidth="14.42578125" defaultRowHeight="15" zeroHeight="false" outlineLevelRow="0" outlineLevelCol="0"/>
  <cols>
    <col collapsed="false" customWidth="true" hidden="false" outlineLevel="0" max="1" min="1" style="0" width="46.14"/>
    <col collapsed="false" customWidth="true" hidden="false" outlineLevel="0" max="2" min="2" style="0" width="27.13"/>
    <col collapsed="false" customWidth="true" hidden="false" outlineLevel="0" max="4" min="3" style="0" width="14"/>
    <col collapsed="false" customWidth="true" hidden="false" outlineLevel="0" max="5" min="5" style="0" width="11.57"/>
    <col collapsed="false" customWidth="true" hidden="false" outlineLevel="0" max="1024" min="1024" style="0" width="10.08"/>
  </cols>
  <sheetData>
    <row r="1" customFormat="false" ht="34.5" hidden="false" customHeight="true" outlineLevel="0" collapsed="false">
      <c r="A1" s="1" t="s">
        <v>0</v>
      </c>
      <c r="B1" s="2" t="s">
        <v>1</v>
      </c>
      <c r="C1" s="2"/>
      <c r="D1" s="156" t="s">
        <v>2</v>
      </c>
      <c r="E1" s="156"/>
    </row>
    <row r="2" customFormat="false" ht="30.75" hidden="false" customHeight="true" outlineLevel="0" collapsed="false">
      <c r="A2" s="157" t="s">
        <v>145</v>
      </c>
      <c r="B2" s="158" t="s">
        <v>146</v>
      </c>
      <c r="C2" s="158"/>
      <c r="D2" s="158"/>
      <c r="E2" s="158"/>
    </row>
    <row r="3" customFormat="false" ht="19.5" hidden="false" customHeight="true" outlineLevel="0" collapsed="false">
      <c r="A3" s="159" t="s">
        <v>5</v>
      </c>
      <c r="B3" s="158"/>
      <c r="C3" s="158"/>
      <c r="D3" s="158"/>
      <c r="E3" s="158"/>
    </row>
    <row r="4" customFormat="false" ht="23.25" hidden="false" customHeight="true" outlineLevel="0" collapsed="false">
      <c r="A4" s="160" t="s">
        <v>147</v>
      </c>
      <c r="B4" s="161"/>
      <c r="C4" s="161"/>
      <c r="D4" s="162"/>
      <c r="E4" s="163"/>
    </row>
    <row r="5" customFormat="false" ht="28.5" hidden="false" customHeight="true" outlineLevel="0" collapsed="false">
      <c r="A5" s="164" t="s">
        <v>148</v>
      </c>
      <c r="B5" s="165" t="s">
        <v>149</v>
      </c>
      <c r="C5" s="166" t="s">
        <v>150</v>
      </c>
      <c r="D5" s="167" t="s">
        <v>133</v>
      </c>
      <c r="E5" s="167"/>
    </row>
    <row r="6" customFormat="false" ht="15.75" hidden="false" customHeight="true" outlineLevel="0" collapsed="false">
      <c r="A6" s="164"/>
      <c r="B6" s="165"/>
      <c r="C6" s="165"/>
      <c r="D6" s="168" t="s">
        <v>151</v>
      </c>
      <c r="E6" s="169" t="s">
        <v>152</v>
      </c>
    </row>
    <row r="7" customFormat="false" ht="15" hidden="false" customHeight="false" outlineLevel="0" collapsed="false">
      <c r="A7" s="170" t="s">
        <v>153</v>
      </c>
      <c r="B7" s="171" t="s">
        <v>154</v>
      </c>
      <c r="C7" s="172" t="n">
        <v>7.5</v>
      </c>
      <c r="D7" s="173" t="n">
        <v>71</v>
      </c>
      <c r="E7" s="174" t="n">
        <f aca="false">C7*D7</f>
        <v>532.5</v>
      </c>
    </row>
    <row r="8" customFormat="false" ht="15" hidden="false" customHeight="false" outlineLevel="0" collapsed="false">
      <c r="A8" s="170"/>
      <c r="B8" s="175" t="s">
        <v>155</v>
      </c>
      <c r="C8" s="176" t="n">
        <v>10</v>
      </c>
      <c r="D8" s="173"/>
      <c r="E8" s="177" t="n">
        <f aca="false">C8*D7</f>
        <v>710</v>
      </c>
    </row>
    <row r="9" customFormat="false" ht="15" hidden="false" customHeight="false" outlineLevel="0" collapsed="false">
      <c r="A9" s="170"/>
      <c r="B9" s="178" t="s">
        <v>156</v>
      </c>
      <c r="C9" s="176" t="n">
        <v>12.5</v>
      </c>
      <c r="D9" s="179" t="n">
        <v>67</v>
      </c>
      <c r="E9" s="177" t="n">
        <f aca="false">C9*D9</f>
        <v>837.5</v>
      </c>
    </row>
    <row r="10" customFormat="false" ht="15" hidden="false" customHeight="false" outlineLevel="0" collapsed="false">
      <c r="A10" s="180" t="s">
        <v>157</v>
      </c>
      <c r="B10" s="178" t="s">
        <v>158</v>
      </c>
      <c r="C10" s="176" t="n">
        <v>15</v>
      </c>
      <c r="D10" s="179"/>
      <c r="E10" s="177" t="n">
        <f aca="false">C10*D9</f>
        <v>1005</v>
      </c>
    </row>
    <row r="11" customFormat="false" ht="15" hidden="false" customHeight="false" outlineLevel="0" collapsed="false">
      <c r="A11" s="180"/>
      <c r="B11" s="178" t="s">
        <v>159</v>
      </c>
      <c r="C11" s="176" t="n">
        <v>17.5</v>
      </c>
      <c r="D11" s="179"/>
      <c r="E11" s="177" t="n">
        <f aca="false">C11*D9</f>
        <v>1172.5</v>
      </c>
    </row>
    <row r="12" customFormat="false" ht="15" hidden="false" customHeight="false" outlineLevel="0" collapsed="false">
      <c r="A12" s="181" t="s">
        <v>160</v>
      </c>
      <c r="B12" s="182" t="s">
        <v>161</v>
      </c>
      <c r="C12" s="183" t="n">
        <v>25</v>
      </c>
      <c r="D12" s="179"/>
      <c r="E12" s="177" t="n">
        <f aca="false">C12*D9</f>
        <v>1675</v>
      </c>
    </row>
    <row r="13" customFormat="false" ht="15" hidden="false" customHeight="false" outlineLevel="0" collapsed="false">
      <c r="A13" s="181"/>
      <c r="B13" s="178" t="s">
        <v>162</v>
      </c>
      <c r="C13" s="184" t="n">
        <v>50</v>
      </c>
      <c r="D13" s="179"/>
      <c r="E13" s="177" t="n">
        <f aca="false">C13*D9</f>
        <v>3350</v>
      </c>
    </row>
    <row r="14" customFormat="false" ht="15" hidden="false" customHeight="false" outlineLevel="0" collapsed="false">
      <c r="A14" s="181"/>
      <c r="B14" s="182" t="s">
        <v>163</v>
      </c>
      <c r="C14" s="183" t="n">
        <v>75</v>
      </c>
      <c r="D14" s="179"/>
      <c r="E14" s="185" t="n">
        <f aca="false">C14*D9</f>
        <v>5025</v>
      </c>
    </row>
    <row r="15" customFormat="false" ht="21" hidden="false" customHeight="true" outlineLevel="0" collapsed="false">
      <c r="A15" s="186" t="s">
        <v>164</v>
      </c>
      <c r="B15" s="171" t="s">
        <v>162</v>
      </c>
      <c r="C15" s="172" t="n">
        <v>50</v>
      </c>
      <c r="D15" s="187" t="n">
        <v>100</v>
      </c>
      <c r="E15" s="174" t="n">
        <f aca="false">C15*D15</f>
        <v>5000</v>
      </c>
    </row>
    <row r="16" customFormat="false" ht="21" hidden="false" customHeight="true" outlineLevel="0" collapsed="false">
      <c r="A16" s="188" t="s">
        <v>165</v>
      </c>
      <c r="B16" s="178" t="s">
        <v>162</v>
      </c>
      <c r="C16" s="184" t="n">
        <v>50</v>
      </c>
      <c r="D16" s="189" t="n">
        <v>135</v>
      </c>
      <c r="E16" s="177" t="n">
        <f aca="false">C16*D16</f>
        <v>6750</v>
      </c>
    </row>
    <row r="17" customFormat="false" ht="21" hidden="false" customHeight="true" outlineLevel="0" collapsed="false">
      <c r="A17" s="190" t="s">
        <v>166</v>
      </c>
      <c r="B17" s="191" t="s">
        <v>162</v>
      </c>
      <c r="C17" s="192" t="n">
        <v>50</v>
      </c>
      <c r="D17" s="193" t="n">
        <v>215</v>
      </c>
      <c r="E17" s="185" t="n">
        <f aca="false">C17*D17</f>
        <v>10750</v>
      </c>
    </row>
    <row r="18" customFormat="false" ht="27" hidden="false" customHeight="false" outlineLevel="0" collapsed="false">
      <c r="A18" s="194" t="s">
        <v>167</v>
      </c>
      <c r="B18" s="195"/>
      <c r="C18" s="195"/>
      <c r="D18" s="196"/>
      <c r="E18" s="197"/>
    </row>
    <row r="19" customFormat="false" ht="15" hidden="false" customHeight="false" outlineLevel="0" collapsed="false">
      <c r="A19" s="198" t="s">
        <v>168</v>
      </c>
      <c r="B19" s="199" t="s">
        <v>169</v>
      </c>
      <c r="C19" s="200" t="n">
        <v>48</v>
      </c>
      <c r="D19" s="201" t="n">
        <v>75</v>
      </c>
      <c r="E19" s="202" t="n">
        <f aca="false">C19*D19</f>
        <v>3600</v>
      </c>
    </row>
    <row r="20" customFormat="false" ht="15" hidden="false" customHeight="false" outlineLevel="0" collapsed="false">
      <c r="A20" s="198"/>
      <c r="B20" s="199" t="s">
        <v>170</v>
      </c>
      <c r="C20" s="200" t="n">
        <v>80</v>
      </c>
      <c r="D20" s="201"/>
      <c r="E20" s="203" t="n">
        <f aca="false">C20*D19</f>
        <v>6000</v>
      </c>
    </row>
    <row r="21" customFormat="false" ht="15" hidden="false" customHeight="false" outlineLevel="0" collapsed="false">
      <c r="A21" s="204" t="s">
        <v>171</v>
      </c>
      <c r="B21" s="199" t="s">
        <v>172</v>
      </c>
      <c r="C21" s="199" t="n">
        <v>54</v>
      </c>
      <c r="D21" s="201"/>
      <c r="E21" s="203" t="n">
        <f aca="false">C21*D19</f>
        <v>4050</v>
      </c>
    </row>
    <row r="22" customFormat="false" ht="15" hidden="false" customHeight="false" outlineLevel="0" collapsed="false">
      <c r="A22" s="204"/>
      <c r="B22" s="205" t="s">
        <v>173</v>
      </c>
      <c r="C22" s="205" t="n">
        <v>90</v>
      </c>
      <c r="D22" s="201"/>
      <c r="E22" s="206" t="n">
        <f aca="false">C22*D19</f>
        <v>6750</v>
      </c>
    </row>
    <row r="23" customFormat="false" ht="26.8" hidden="false" customHeight="false" outlineLevel="0" collapsed="false">
      <c r="A23" s="160" t="s">
        <v>174</v>
      </c>
      <c r="B23" s="195"/>
      <c r="C23" s="195"/>
      <c r="D23" s="196"/>
      <c r="E23" s="197"/>
    </row>
    <row r="24" customFormat="false" ht="18" hidden="false" customHeight="true" outlineLevel="0" collapsed="false">
      <c r="A24" s="207" t="s">
        <v>175</v>
      </c>
      <c r="B24" s="208" t="s">
        <v>176</v>
      </c>
      <c r="C24" s="209" t="n">
        <v>25</v>
      </c>
      <c r="D24" s="201" t="n">
        <v>72</v>
      </c>
      <c r="E24" s="202" t="n">
        <f aca="false">C24*D24</f>
        <v>1800</v>
      </c>
    </row>
    <row r="25" customFormat="false" ht="15" hidden="false" customHeight="false" outlineLevel="0" collapsed="false">
      <c r="A25" s="210" t="s">
        <v>177</v>
      </c>
      <c r="B25" s="199" t="s">
        <v>178</v>
      </c>
      <c r="C25" s="200" t="n">
        <v>30</v>
      </c>
      <c r="D25" s="201"/>
      <c r="E25" s="203" t="n">
        <f aca="false">C25*D24</f>
        <v>2160</v>
      </c>
    </row>
    <row r="26" customFormat="false" ht="15" hidden="false" customHeight="false" outlineLevel="0" collapsed="false">
      <c r="A26" s="210"/>
      <c r="B26" s="199" t="s">
        <v>179</v>
      </c>
      <c r="C26" s="200" t="n">
        <v>37.5</v>
      </c>
      <c r="D26" s="201"/>
      <c r="E26" s="203" t="n">
        <f aca="false">C26*D24</f>
        <v>2700</v>
      </c>
    </row>
    <row r="27" customFormat="false" ht="15" hidden="false" customHeight="false" outlineLevel="0" collapsed="false">
      <c r="A27" s="211" t="s">
        <v>180</v>
      </c>
      <c r="B27" s="199" t="s">
        <v>181</v>
      </c>
      <c r="C27" s="199" t="n">
        <v>45</v>
      </c>
      <c r="D27" s="201"/>
      <c r="E27" s="203" t="n">
        <f aca="false">C27*D24</f>
        <v>3240</v>
      </c>
    </row>
    <row r="28" customFormat="false" ht="15" hidden="false" customHeight="false" outlineLevel="0" collapsed="false">
      <c r="A28" s="211"/>
      <c r="B28" s="205" t="s">
        <v>182</v>
      </c>
      <c r="C28" s="205" t="n">
        <v>50</v>
      </c>
      <c r="D28" s="201"/>
      <c r="E28" s="206" t="n">
        <f aca="false">C28*D24</f>
        <v>3600</v>
      </c>
    </row>
    <row r="29" customFormat="false" ht="22.05" hidden="false" customHeight="false" outlineLevel="0" collapsed="false">
      <c r="A29" s="212" t="s">
        <v>183</v>
      </c>
      <c r="B29" s="213" t="s">
        <v>163</v>
      </c>
      <c r="C29" s="213" t="n">
        <v>75</v>
      </c>
      <c r="D29" s="214" t="n">
        <v>110</v>
      </c>
      <c r="E29" s="215" t="n">
        <f aca="false">C29*D29</f>
        <v>8250</v>
      </c>
    </row>
    <row r="30" customFormat="false" ht="15" hidden="false" customHeight="false" outlineLevel="0" collapsed="false">
      <c r="A30" s="212"/>
      <c r="B30" s="216" t="s">
        <v>173</v>
      </c>
      <c r="C30" s="216" t="n">
        <v>90</v>
      </c>
      <c r="D30" s="217"/>
      <c r="E30" s="218" t="n">
        <f aca="false">C30*D29</f>
        <v>9900</v>
      </c>
    </row>
    <row r="31" customFormat="false" ht="15" hidden="false" customHeight="false" outlineLevel="0" collapsed="false">
      <c r="A31" s="219" t="s">
        <v>184</v>
      </c>
      <c r="B31" s="220" t="s">
        <v>185</v>
      </c>
      <c r="C31" s="220" t="n">
        <v>25</v>
      </c>
      <c r="D31" s="221" t="n">
        <v>140</v>
      </c>
      <c r="E31" s="222" t="n">
        <f aca="false">C31*D31</f>
        <v>3500</v>
      </c>
    </row>
    <row r="32" customFormat="false" ht="15" hidden="false" customHeight="false" outlineLevel="0" collapsed="false">
      <c r="A32" s="219"/>
      <c r="B32" s="223" t="s">
        <v>163</v>
      </c>
      <c r="C32" s="223" t="n">
        <v>75</v>
      </c>
      <c r="D32" s="221"/>
      <c r="E32" s="224" t="n">
        <f aca="false">C32*D31</f>
        <v>10500</v>
      </c>
    </row>
    <row r="33" customFormat="false" ht="15" hidden="false" customHeight="false" outlineLevel="0" collapsed="false">
      <c r="A33" s="219"/>
      <c r="B33" s="216" t="s">
        <v>173</v>
      </c>
      <c r="C33" s="216" t="n">
        <v>90</v>
      </c>
      <c r="D33" s="221"/>
      <c r="E33" s="218" t="n">
        <f aca="false">C33*D31</f>
        <v>12600</v>
      </c>
    </row>
    <row r="34" customFormat="false" ht="15" hidden="false" customHeight="false" outlineLevel="0" collapsed="false">
      <c r="A34" s="225" t="s">
        <v>186</v>
      </c>
      <c r="B34" s="213" t="s">
        <v>187</v>
      </c>
      <c r="C34" s="213" t="n">
        <v>37.5</v>
      </c>
      <c r="D34" s="226" t="n">
        <v>180</v>
      </c>
      <c r="E34" s="215" t="n">
        <f aca="false">C34*D34</f>
        <v>6750</v>
      </c>
    </row>
    <row r="35" customFormat="false" ht="15" hidden="false" customHeight="false" outlineLevel="0" collapsed="false">
      <c r="A35" s="225"/>
      <c r="B35" s="216" t="s">
        <v>188</v>
      </c>
      <c r="C35" s="216" t="n">
        <v>45</v>
      </c>
      <c r="D35" s="226"/>
      <c r="E35" s="218" t="n">
        <f aca="false">C35*D34</f>
        <v>8100</v>
      </c>
    </row>
    <row r="36" customFormat="false" ht="15" hidden="false" customHeight="false" outlineLevel="0" collapsed="false">
      <c r="A36" s="227" t="s">
        <v>189</v>
      </c>
      <c r="B36" s="208" t="s">
        <v>190</v>
      </c>
      <c r="C36" s="208" t="n">
        <v>15</v>
      </c>
      <c r="D36" s="201" t="n">
        <v>210</v>
      </c>
      <c r="E36" s="228" t="n">
        <f aca="false">C36*D36</f>
        <v>3150</v>
      </c>
    </row>
    <row r="37" customFormat="false" ht="15" hidden="false" customHeight="false" outlineLevel="0" collapsed="false">
      <c r="A37" s="227"/>
      <c r="B37" s="199" t="s">
        <v>191</v>
      </c>
      <c r="C37" s="229" t="n">
        <v>18</v>
      </c>
      <c r="D37" s="201"/>
      <c r="E37" s="230" t="n">
        <f aca="false">C37*D36</f>
        <v>3780</v>
      </c>
    </row>
    <row r="38" customFormat="false" ht="15" hidden="false" customHeight="false" outlineLevel="0" collapsed="false">
      <c r="A38" s="210" t="s">
        <v>192</v>
      </c>
      <c r="B38" s="199" t="s">
        <v>193</v>
      </c>
      <c r="C38" s="199" t="n">
        <v>22.5</v>
      </c>
      <c r="D38" s="201"/>
      <c r="E38" s="230" t="n">
        <f aca="false">C38*D36</f>
        <v>4725</v>
      </c>
    </row>
    <row r="39" customFormat="false" ht="15" hidden="false" customHeight="false" outlineLevel="0" collapsed="false">
      <c r="A39" s="210"/>
      <c r="B39" s="199" t="s">
        <v>194</v>
      </c>
      <c r="C39" s="199" t="n">
        <v>27</v>
      </c>
      <c r="D39" s="201"/>
      <c r="E39" s="230" t="n">
        <f aca="false">C39*D36</f>
        <v>5670</v>
      </c>
    </row>
    <row r="40" customFormat="false" ht="17.35" hidden="false" customHeight="false" outlineLevel="0" collapsed="false">
      <c r="A40" s="231"/>
      <c r="B40" s="205" t="s">
        <v>195</v>
      </c>
      <c r="C40" s="205" t="n">
        <v>30</v>
      </c>
      <c r="D40" s="201"/>
      <c r="E40" s="232" t="n">
        <f aca="false">C40*D36</f>
        <v>6300</v>
      </c>
    </row>
    <row r="41" customFormat="false" ht="19.7" hidden="false" customHeight="false" outlineLevel="0" collapsed="false">
      <c r="A41" s="233" t="s">
        <v>196</v>
      </c>
      <c r="B41" s="234" t="s">
        <v>162</v>
      </c>
      <c r="C41" s="235" t="n">
        <v>50</v>
      </c>
      <c r="D41" s="236" t="n">
        <v>126</v>
      </c>
      <c r="E41" s="237" t="n">
        <f aca="false">C41*D41</f>
        <v>6300</v>
      </c>
    </row>
    <row r="42" customFormat="false" ht="19.7" hidden="false" customHeight="false" outlineLevel="0" collapsed="false">
      <c r="A42" s="233"/>
      <c r="B42" s="238" t="s">
        <v>197</v>
      </c>
      <c r="C42" s="239" t="n">
        <v>60</v>
      </c>
      <c r="D42" s="236"/>
      <c r="E42" s="240" t="n">
        <f aca="false">C42*D41</f>
        <v>7560</v>
      </c>
    </row>
    <row r="43" customFormat="false" ht="19.7" hidden="false" customHeight="false" outlineLevel="0" collapsed="false">
      <c r="A43" s="233"/>
      <c r="B43" s="238" t="s">
        <v>163</v>
      </c>
      <c r="C43" s="239" t="n">
        <v>75</v>
      </c>
      <c r="D43" s="236"/>
      <c r="E43" s="240" t="n">
        <f aca="false">C43*D41</f>
        <v>9450</v>
      </c>
    </row>
    <row r="44" customFormat="false" ht="19.7" hidden="false" customHeight="false" outlineLevel="0" collapsed="false">
      <c r="A44" s="233"/>
      <c r="B44" s="238" t="s">
        <v>198</v>
      </c>
      <c r="C44" s="239" t="n">
        <v>10</v>
      </c>
      <c r="D44" s="241" t="n">
        <v>140</v>
      </c>
      <c r="E44" s="240" t="n">
        <f aca="false">C44*D44</f>
        <v>1400</v>
      </c>
    </row>
    <row r="45" customFormat="false" ht="19.7" hidden="false" customHeight="false" outlineLevel="0" collapsed="false">
      <c r="A45" s="233"/>
      <c r="B45" s="238" t="s">
        <v>190</v>
      </c>
      <c r="C45" s="239" t="n">
        <v>15</v>
      </c>
      <c r="D45" s="241"/>
      <c r="E45" s="240" t="n">
        <f aca="false">C45*D44</f>
        <v>2100</v>
      </c>
    </row>
    <row r="46" customFormat="false" ht="19.7" hidden="false" customHeight="false" outlineLevel="0" collapsed="false">
      <c r="A46" s="233"/>
      <c r="B46" s="238" t="s">
        <v>199</v>
      </c>
      <c r="C46" s="239" t="n">
        <v>15</v>
      </c>
      <c r="D46" s="241"/>
      <c r="E46" s="240" t="n">
        <f aca="false">C46*D44</f>
        <v>2100</v>
      </c>
    </row>
    <row r="47" customFormat="false" ht="19.7" hidden="false" customHeight="false" outlineLevel="0" collapsed="false">
      <c r="A47" s="233"/>
      <c r="B47" s="238" t="s">
        <v>193</v>
      </c>
      <c r="C47" s="242" t="n">
        <v>22.5</v>
      </c>
      <c r="D47" s="241"/>
      <c r="E47" s="243" t="n">
        <f aca="false">C47*D44</f>
        <v>3150</v>
      </c>
    </row>
    <row r="48" customFormat="false" ht="15" hidden="false" customHeight="false" outlineLevel="0" collapsed="false">
      <c r="A48" s="244" t="s">
        <v>200</v>
      </c>
      <c r="B48" s="213" t="s">
        <v>162</v>
      </c>
      <c r="C48" s="172" t="n">
        <v>50</v>
      </c>
      <c r="D48" s="226" t="n">
        <v>170</v>
      </c>
      <c r="E48" s="215" t="n">
        <f aca="false">C48*D48</f>
        <v>8500</v>
      </c>
    </row>
    <row r="49" customFormat="false" ht="15" hidden="false" customHeight="false" outlineLevel="0" collapsed="false">
      <c r="A49" s="244"/>
      <c r="B49" s="216" t="s">
        <v>163</v>
      </c>
      <c r="C49" s="192" t="n">
        <v>75</v>
      </c>
      <c r="D49" s="226"/>
      <c r="E49" s="218" t="n">
        <f aca="false">C49*D48</f>
        <v>12750</v>
      </c>
    </row>
    <row r="50" customFormat="false" ht="22.05" hidden="false" customHeight="false" outlineLevel="0" collapsed="false">
      <c r="A50" s="245" t="s">
        <v>201</v>
      </c>
      <c r="B50" s="246" t="s">
        <v>162</v>
      </c>
      <c r="C50" s="247" t="n">
        <v>50</v>
      </c>
      <c r="D50" s="248" t="n">
        <v>230</v>
      </c>
      <c r="E50" s="249" t="n">
        <f aca="false">C50*D50</f>
        <v>11500</v>
      </c>
    </row>
    <row r="51" customFormat="false" ht="22.05" hidden="false" customHeight="false" outlineLevel="0" collapsed="false">
      <c r="A51" s="245" t="s">
        <v>202</v>
      </c>
      <c r="B51" s="250" t="s">
        <v>203</v>
      </c>
      <c r="C51" s="247" t="n">
        <v>25</v>
      </c>
      <c r="D51" s="251" t="n">
        <v>275</v>
      </c>
      <c r="E51" s="249" t="n">
        <f aca="false">C51*D51</f>
        <v>6875</v>
      </c>
    </row>
    <row r="52" customFormat="false" ht="19.7" hidden="false" customHeight="false" outlineLevel="0" collapsed="false">
      <c r="A52" s="233" t="s">
        <v>204</v>
      </c>
      <c r="B52" s="234" t="s">
        <v>162</v>
      </c>
      <c r="C52" s="235" t="n">
        <v>50</v>
      </c>
      <c r="D52" s="236" t="n">
        <v>170</v>
      </c>
      <c r="E52" s="237" t="n">
        <f aca="false">C52*D52</f>
        <v>8500</v>
      </c>
    </row>
    <row r="53" customFormat="false" ht="19.7" hidden="false" customHeight="false" outlineLevel="0" collapsed="false">
      <c r="A53" s="233"/>
      <c r="B53" s="238" t="s">
        <v>197</v>
      </c>
      <c r="C53" s="239" t="n">
        <v>60</v>
      </c>
      <c r="D53" s="236"/>
      <c r="E53" s="240" t="n">
        <f aca="false">C53*D52</f>
        <v>10200</v>
      </c>
    </row>
    <row r="54" customFormat="false" ht="19.7" hidden="false" customHeight="false" outlineLevel="0" collapsed="false">
      <c r="A54" s="233"/>
      <c r="B54" s="238" t="s">
        <v>163</v>
      </c>
      <c r="C54" s="239" t="n">
        <v>75</v>
      </c>
      <c r="D54" s="236"/>
      <c r="E54" s="240" t="n">
        <f aca="false">C54*D52</f>
        <v>12750</v>
      </c>
    </row>
    <row r="55" customFormat="false" ht="19.7" hidden="false" customHeight="false" outlineLevel="0" collapsed="false">
      <c r="A55" s="233"/>
      <c r="B55" s="238" t="s">
        <v>198</v>
      </c>
      <c r="C55" s="239" t="n">
        <v>10</v>
      </c>
      <c r="D55" s="252" t="n">
        <v>190</v>
      </c>
      <c r="E55" s="240" t="n">
        <f aca="false">C55*D55</f>
        <v>1900</v>
      </c>
    </row>
    <row r="56" customFormat="false" ht="19.7" hidden="false" customHeight="false" outlineLevel="0" collapsed="false">
      <c r="A56" s="233"/>
      <c r="B56" s="238" t="s">
        <v>190</v>
      </c>
      <c r="C56" s="239" t="n">
        <v>15</v>
      </c>
      <c r="D56" s="252"/>
      <c r="E56" s="240" t="n">
        <f aca="false">C56*D55</f>
        <v>2850</v>
      </c>
    </row>
    <row r="57" customFormat="false" ht="19.7" hidden="false" customHeight="false" outlineLevel="0" collapsed="false">
      <c r="A57" s="233"/>
      <c r="B57" s="238" t="s">
        <v>199</v>
      </c>
      <c r="C57" s="239" t="n">
        <v>15</v>
      </c>
      <c r="D57" s="252"/>
      <c r="E57" s="240" t="n">
        <f aca="false">C57*D55</f>
        <v>2850</v>
      </c>
    </row>
    <row r="58" customFormat="false" ht="19.7" hidden="false" customHeight="false" outlineLevel="0" collapsed="false">
      <c r="A58" s="233"/>
      <c r="B58" s="238" t="s">
        <v>193</v>
      </c>
      <c r="C58" s="242" t="n">
        <v>22.5</v>
      </c>
      <c r="D58" s="252"/>
      <c r="E58" s="243" t="n">
        <f aca="false">C58*D55</f>
        <v>4275</v>
      </c>
    </row>
    <row r="59" customFormat="false" ht="22.05" hidden="false" customHeight="false" outlineLevel="0" collapsed="false">
      <c r="A59" s="244" t="s">
        <v>205</v>
      </c>
      <c r="B59" s="253" t="s">
        <v>162</v>
      </c>
      <c r="C59" s="172" t="n">
        <v>50</v>
      </c>
      <c r="D59" s="254" t="n">
        <v>230</v>
      </c>
      <c r="E59" s="215" t="n">
        <f aca="false">C59*D59</f>
        <v>11500</v>
      </c>
    </row>
    <row r="60" customFormat="false" ht="17.35" hidden="false" customHeight="false" outlineLevel="0" collapsed="false">
      <c r="A60" s="244"/>
      <c r="B60" s="255" t="s">
        <v>163</v>
      </c>
      <c r="C60" s="192" t="n">
        <v>75</v>
      </c>
      <c r="D60" s="256"/>
      <c r="E60" s="218" t="n">
        <f aca="false">C60*D59</f>
        <v>17250</v>
      </c>
    </row>
    <row r="61" customFormat="false" ht="22.05" hidden="false" customHeight="false" outlineLevel="0" collapsed="false">
      <c r="A61" s="245" t="s">
        <v>206</v>
      </c>
      <c r="B61" s="257" t="s">
        <v>162</v>
      </c>
      <c r="C61" s="247" t="n">
        <v>50</v>
      </c>
      <c r="D61" s="258" t="n">
        <v>290</v>
      </c>
      <c r="E61" s="249" t="n">
        <f aca="false">C61*D61</f>
        <v>14500</v>
      </c>
    </row>
    <row r="62" customFormat="false" ht="20.25" hidden="false" customHeight="true" outlineLevel="0" collapsed="false">
      <c r="A62" s="245" t="s">
        <v>207</v>
      </c>
      <c r="B62" s="250" t="s">
        <v>203</v>
      </c>
      <c r="C62" s="247" t="n">
        <v>25</v>
      </c>
      <c r="D62" s="251" t="n">
        <v>350</v>
      </c>
      <c r="E62" s="249" t="n">
        <f aca="false">C62*D62</f>
        <v>8750</v>
      </c>
    </row>
    <row r="63" customFormat="false" ht="22.05" hidden="false" customHeight="true" outlineLevel="0" collapsed="false">
      <c r="A63" s="259" t="s">
        <v>208</v>
      </c>
      <c r="B63" s="260" t="s">
        <v>209</v>
      </c>
      <c r="C63" s="235" t="n">
        <v>50</v>
      </c>
      <c r="D63" s="236" t="n">
        <v>260</v>
      </c>
      <c r="E63" s="237" t="n">
        <f aca="false">C63*D63</f>
        <v>13000</v>
      </c>
    </row>
    <row r="64" customFormat="false" ht="19.7" hidden="false" customHeight="false" outlineLevel="0" collapsed="false">
      <c r="A64" s="259"/>
      <c r="B64" s="238" t="s">
        <v>210</v>
      </c>
      <c r="C64" s="239" t="n">
        <v>5</v>
      </c>
      <c r="D64" s="261" t="n">
        <v>285</v>
      </c>
      <c r="E64" s="262" t="n">
        <f aca="false">C64*D64</f>
        <v>1425</v>
      </c>
    </row>
    <row r="65" customFormat="false" ht="19.7" hidden="false" customHeight="false" outlineLevel="0" collapsed="false">
      <c r="A65" s="259"/>
      <c r="B65" s="238" t="s">
        <v>198</v>
      </c>
      <c r="C65" s="239" t="n">
        <v>10</v>
      </c>
      <c r="D65" s="261"/>
      <c r="E65" s="263" t="n">
        <f aca="false">C65*D64</f>
        <v>2850</v>
      </c>
    </row>
    <row r="66" customFormat="false" ht="22.05" hidden="false" customHeight="false" outlineLevel="0" collapsed="false">
      <c r="A66" s="245" t="s">
        <v>211</v>
      </c>
      <c r="B66" s="264" t="s">
        <v>212</v>
      </c>
      <c r="C66" s="172" t="n">
        <v>50</v>
      </c>
      <c r="D66" s="214" t="n">
        <v>365</v>
      </c>
      <c r="E66" s="215" t="n">
        <f aca="false">C66*D66</f>
        <v>18250</v>
      </c>
    </row>
    <row r="67" customFormat="false" ht="22.05" hidden="false" customHeight="false" outlineLevel="0" collapsed="false">
      <c r="A67" s="245" t="s">
        <v>213</v>
      </c>
      <c r="B67" s="265" t="s">
        <v>212</v>
      </c>
      <c r="C67" s="266" t="n">
        <v>50</v>
      </c>
      <c r="D67" s="214" t="n">
        <v>470</v>
      </c>
      <c r="E67" s="267" t="n">
        <f aca="false">C67*D67</f>
        <v>23500</v>
      </c>
    </row>
    <row r="68" customFormat="false" ht="22.05" hidden="false" customHeight="false" outlineLevel="0" collapsed="false">
      <c r="A68" s="245" t="s">
        <v>214</v>
      </c>
      <c r="B68" s="268" t="s">
        <v>185</v>
      </c>
      <c r="C68" s="247" t="n">
        <v>25</v>
      </c>
      <c r="D68" s="226" t="n">
        <v>575</v>
      </c>
      <c r="E68" s="269" t="n">
        <f aca="false">C68*D68</f>
        <v>14375</v>
      </c>
    </row>
    <row r="69" customFormat="false" ht="22.05" hidden="false" customHeight="false" outlineLevel="0" collapsed="false">
      <c r="A69" s="270" t="s">
        <v>215</v>
      </c>
      <c r="B69" s="268" t="s">
        <v>216</v>
      </c>
      <c r="C69" s="247" t="n">
        <v>50</v>
      </c>
      <c r="D69" s="226" t="n">
        <v>260</v>
      </c>
      <c r="E69" s="271" t="n">
        <f aca="false">C69*D69</f>
        <v>13000</v>
      </c>
    </row>
    <row r="70" customFormat="false" ht="22.05" hidden="false" customHeight="false" outlineLevel="0" collapsed="false">
      <c r="A70" s="272" t="s">
        <v>217</v>
      </c>
      <c r="B70" s="273" t="s">
        <v>218</v>
      </c>
      <c r="C70" s="274" t="n">
        <v>15</v>
      </c>
      <c r="D70" s="275" t="n">
        <v>365</v>
      </c>
      <c r="E70" s="276" t="n">
        <f aca="false">C70*D70</f>
        <v>5475</v>
      </c>
    </row>
    <row r="71" customFormat="false" ht="22.05" hidden="false" customHeight="false" outlineLevel="0" collapsed="false">
      <c r="A71" s="272"/>
      <c r="B71" s="277" t="s">
        <v>219</v>
      </c>
      <c r="C71" s="278" t="n">
        <v>3</v>
      </c>
      <c r="D71" s="279" t="n">
        <v>390</v>
      </c>
      <c r="E71" s="280" t="n">
        <f aca="false">C71*D71</f>
        <v>1170</v>
      </c>
    </row>
    <row r="72" customFormat="false" ht="16.15" hidden="false" customHeight="false" outlineLevel="0" collapsed="false">
      <c r="A72" s="272"/>
      <c r="B72" s="281" t="s">
        <v>220</v>
      </c>
      <c r="C72" s="282" t="n">
        <v>5</v>
      </c>
      <c r="D72" s="256"/>
      <c r="E72" s="283" t="n">
        <f aca="false">C72*D71</f>
        <v>1950</v>
      </c>
    </row>
    <row r="73" customFormat="false" ht="22.05" hidden="false" customHeight="false" outlineLevel="0" collapsed="false">
      <c r="A73" s="245" t="s">
        <v>221</v>
      </c>
      <c r="B73" s="268" t="s">
        <v>218</v>
      </c>
      <c r="C73" s="247" t="n">
        <v>15</v>
      </c>
      <c r="D73" s="226" t="n">
        <v>130</v>
      </c>
      <c r="E73" s="269" t="n">
        <f aca="false">C73*D73</f>
        <v>1950</v>
      </c>
    </row>
    <row r="74" customFormat="false" ht="22.05" hidden="false" customHeight="false" outlineLevel="0" collapsed="false">
      <c r="A74" s="272" t="s">
        <v>222</v>
      </c>
      <c r="B74" s="273" t="s">
        <v>218</v>
      </c>
      <c r="C74" s="274" t="n">
        <v>15</v>
      </c>
      <c r="D74" s="275" t="n">
        <v>435</v>
      </c>
      <c r="E74" s="276" t="n">
        <f aca="false">C74*D74</f>
        <v>6525</v>
      </c>
    </row>
    <row r="75" customFormat="false" ht="22.05" hidden="false" customHeight="false" outlineLevel="0" collapsed="false">
      <c r="A75" s="284" t="s">
        <v>223</v>
      </c>
      <c r="B75" s="285" t="s">
        <v>218</v>
      </c>
      <c r="C75" s="192" t="n">
        <v>15</v>
      </c>
      <c r="D75" s="286" t="n">
        <v>140</v>
      </c>
      <c r="E75" s="218" t="n">
        <f aca="false">C75*D75</f>
        <v>2100</v>
      </c>
    </row>
    <row r="76" customFormat="false" ht="22.05" hidden="false" customHeight="false" outlineLevel="0" collapsed="false">
      <c r="A76" s="287" t="s">
        <v>224</v>
      </c>
      <c r="B76" s="288" t="s">
        <v>218</v>
      </c>
      <c r="C76" s="183" t="n">
        <v>15</v>
      </c>
      <c r="D76" s="254" t="n">
        <v>190</v>
      </c>
      <c r="E76" s="267" t="n">
        <f aca="false">C76*D76</f>
        <v>2850</v>
      </c>
    </row>
    <row r="77" customFormat="false" ht="27" hidden="false" customHeight="true" outlineLevel="0" collapsed="false">
      <c r="A77" s="289" t="s">
        <v>225</v>
      </c>
      <c r="B77" s="290"/>
      <c r="C77" s="290"/>
      <c r="D77" s="291"/>
      <c r="E77" s="292"/>
    </row>
    <row r="78" customFormat="false" ht="12.75" hidden="true" customHeight="true" outlineLevel="0" collapsed="false">
      <c r="A78" s="293" t="s">
        <v>226</v>
      </c>
      <c r="B78" s="294" t="s">
        <v>193</v>
      </c>
      <c r="C78" s="294" t="n">
        <v>22.5</v>
      </c>
      <c r="D78" s="295" t="n">
        <v>211.111</v>
      </c>
      <c r="E78" s="296" t="n">
        <f aca="false">C78*D78</f>
        <v>4749.9975</v>
      </c>
    </row>
    <row r="79" customFormat="false" ht="12.75" hidden="true" customHeight="true" outlineLevel="0" collapsed="false">
      <c r="A79" s="293"/>
      <c r="B79" s="216" t="s">
        <v>194</v>
      </c>
      <c r="C79" s="216" t="n">
        <v>27</v>
      </c>
      <c r="D79" s="297" t="n">
        <v>211.1111</v>
      </c>
      <c r="E79" s="298" t="n">
        <f aca="false">C79*D79</f>
        <v>5699.9997</v>
      </c>
    </row>
    <row r="80" customFormat="false" ht="18.75" hidden="false" customHeight="true" outlineLevel="0" collapsed="false">
      <c r="A80" s="293" t="s">
        <v>227</v>
      </c>
      <c r="B80" s="266" t="s">
        <v>193</v>
      </c>
      <c r="C80" s="266" t="n">
        <v>22.5</v>
      </c>
      <c r="D80" s="295" t="n">
        <v>222.22</v>
      </c>
      <c r="E80" s="299" t="n">
        <f aca="false">C80*D80</f>
        <v>4999.95</v>
      </c>
    </row>
    <row r="81" customFormat="false" ht="18.75" hidden="false" customHeight="true" outlineLevel="0" collapsed="false">
      <c r="A81" s="293"/>
      <c r="B81" s="192" t="s">
        <v>194</v>
      </c>
      <c r="C81" s="192" t="n">
        <v>27</v>
      </c>
      <c r="D81" s="297" t="n">
        <v>222.22</v>
      </c>
      <c r="E81" s="300" t="n">
        <f aca="false">C81*D81</f>
        <v>5999.94</v>
      </c>
    </row>
    <row r="82" customFormat="false" ht="18.75" hidden="false" customHeight="true" outlineLevel="0" collapsed="false">
      <c r="A82" s="293" t="s">
        <v>228</v>
      </c>
      <c r="B82" s="172" t="s">
        <v>193</v>
      </c>
      <c r="C82" s="172" t="n">
        <v>22.5</v>
      </c>
      <c r="D82" s="301" t="n">
        <v>288.88</v>
      </c>
      <c r="E82" s="302" t="n">
        <f aca="false">C82*D82</f>
        <v>6499.8</v>
      </c>
    </row>
    <row r="83" customFormat="false" ht="18.75" hidden="false" customHeight="true" outlineLevel="0" collapsed="false">
      <c r="A83" s="293"/>
      <c r="B83" s="303" t="s">
        <v>194</v>
      </c>
      <c r="C83" s="303" t="n">
        <v>27</v>
      </c>
      <c r="D83" s="304" t="n">
        <v>288.88</v>
      </c>
      <c r="E83" s="305" t="n">
        <f aca="false">C83*D83</f>
        <v>7799.76</v>
      </c>
    </row>
    <row r="84" customFormat="false" ht="28.5" hidden="false" customHeight="true" outlineLevel="0" collapsed="false">
      <c r="A84" s="306" t="s">
        <v>229</v>
      </c>
      <c r="B84" s="307"/>
      <c r="C84" s="307"/>
      <c r="D84" s="308"/>
      <c r="E84" s="309"/>
    </row>
    <row r="85" customFormat="false" ht="18" hidden="false" customHeight="true" outlineLevel="0" collapsed="false">
      <c r="A85" s="310" t="s">
        <v>230</v>
      </c>
      <c r="B85" s="310"/>
      <c r="C85" s="311" t="s">
        <v>231</v>
      </c>
      <c r="D85" s="312" t="s">
        <v>133</v>
      </c>
      <c r="E85" s="312"/>
    </row>
    <row r="86" customFormat="false" ht="18.75" hidden="false" customHeight="true" outlineLevel="0" collapsed="false">
      <c r="A86" s="310"/>
      <c r="B86" s="310"/>
      <c r="C86" s="311"/>
      <c r="D86" s="313" t="s">
        <v>152</v>
      </c>
      <c r="E86" s="313"/>
    </row>
    <row r="87" customFormat="false" ht="22.05" hidden="false" customHeight="false" outlineLevel="0" collapsed="false">
      <c r="A87" s="314" t="s">
        <v>232</v>
      </c>
      <c r="B87" s="314"/>
      <c r="C87" s="315" t="s">
        <v>198</v>
      </c>
      <c r="D87" s="316" t="n">
        <v>2500</v>
      </c>
      <c r="E87" s="316"/>
    </row>
    <row r="88" customFormat="false" ht="22.05" hidden="false" customHeight="false" outlineLevel="0" collapsed="false">
      <c r="A88" s="314" t="s">
        <v>233</v>
      </c>
      <c r="B88" s="314"/>
      <c r="C88" s="184" t="s">
        <v>198</v>
      </c>
      <c r="D88" s="317" t="n">
        <v>1200</v>
      </c>
      <c r="E88" s="317"/>
    </row>
    <row r="89" customFormat="false" ht="17.35" hidden="false" customHeight="false" outlineLevel="0" collapsed="false">
      <c r="A89" s="318" t="s">
        <v>234</v>
      </c>
      <c r="B89" s="318"/>
      <c r="C89" s="184" t="s">
        <v>198</v>
      </c>
      <c r="D89" s="317" t="n">
        <v>2500</v>
      </c>
      <c r="E89" s="317"/>
    </row>
    <row r="90" customFormat="false" ht="17.35" hidden="false" customHeight="false" outlineLevel="0" collapsed="false">
      <c r="A90" s="318"/>
      <c r="B90" s="318"/>
      <c r="C90" s="183" t="s">
        <v>199</v>
      </c>
      <c r="D90" s="319" t="n">
        <v>3750</v>
      </c>
      <c r="E90" s="319"/>
    </row>
    <row r="91" customFormat="false" ht="22.05" hidden="false" customHeight="false" outlineLevel="0" collapsed="false">
      <c r="A91" s="320" t="s">
        <v>235</v>
      </c>
      <c r="B91" s="320"/>
      <c r="C91" s="172" t="s">
        <v>199</v>
      </c>
      <c r="D91" s="321" t="n">
        <v>1850</v>
      </c>
      <c r="E91" s="321"/>
    </row>
    <row r="92" customFormat="false" ht="22.05" hidden="false" customHeight="false" outlineLevel="0" collapsed="false">
      <c r="A92" s="318" t="s">
        <v>236</v>
      </c>
      <c r="B92" s="318"/>
      <c r="C92" s="183" t="s">
        <v>199</v>
      </c>
      <c r="D92" s="319" t="n">
        <v>2300</v>
      </c>
      <c r="E92" s="319"/>
    </row>
    <row r="93" customFormat="false" ht="22.05" hidden="false" customHeight="false" outlineLevel="0" collapsed="false">
      <c r="A93" s="322" t="s">
        <v>237</v>
      </c>
      <c r="B93" s="322"/>
      <c r="C93" s="172" t="s">
        <v>199</v>
      </c>
      <c r="D93" s="302" t="n">
        <v>1100</v>
      </c>
      <c r="E93" s="302"/>
    </row>
    <row r="94" customFormat="false" ht="22.05" hidden="false" customHeight="false" outlineLevel="0" collapsed="false">
      <c r="A94" s="322"/>
      <c r="B94" s="322"/>
      <c r="C94" s="192" t="s">
        <v>238</v>
      </c>
      <c r="D94" s="300" t="n">
        <v>1300</v>
      </c>
      <c r="E94" s="300"/>
    </row>
    <row r="95" customFormat="false" ht="17.35" hidden="false" customHeight="false" outlineLevel="0" collapsed="false">
      <c r="A95" s="323" t="s">
        <v>239</v>
      </c>
      <c r="B95" s="323"/>
      <c r="C95" s="172" t="s">
        <v>198</v>
      </c>
      <c r="D95" s="321" t="n">
        <v>980</v>
      </c>
      <c r="E95" s="321"/>
    </row>
    <row r="96" customFormat="false" ht="17.35" hidden="false" customHeight="false" outlineLevel="0" collapsed="false">
      <c r="A96" s="323"/>
      <c r="B96" s="323"/>
      <c r="C96" s="184" t="s">
        <v>240</v>
      </c>
      <c r="D96" s="317" t="n">
        <v>1200</v>
      </c>
      <c r="E96" s="317"/>
    </row>
    <row r="97" customFormat="false" ht="17.35" hidden="false" customHeight="false" outlineLevel="0" collapsed="false">
      <c r="A97" s="323"/>
      <c r="B97" s="323"/>
      <c r="C97" s="184" t="s">
        <v>199</v>
      </c>
      <c r="D97" s="317" t="n">
        <v>1500</v>
      </c>
      <c r="E97" s="317"/>
    </row>
    <row r="98" customFormat="false" ht="17.35" hidden="false" customHeight="false" outlineLevel="0" collapsed="false">
      <c r="A98" s="323"/>
      <c r="B98" s="323"/>
      <c r="C98" s="183" t="s">
        <v>238</v>
      </c>
      <c r="D98" s="319" t="n">
        <v>1750</v>
      </c>
      <c r="E98" s="319"/>
    </row>
    <row r="99" customFormat="false" ht="17.35" hidden="false" customHeight="false" outlineLevel="0" collapsed="false">
      <c r="A99" s="323"/>
      <c r="B99" s="323"/>
      <c r="C99" s="192" t="s">
        <v>241</v>
      </c>
      <c r="D99" s="324" t="n">
        <v>1950</v>
      </c>
      <c r="E99" s="324"/>
    </row>
    <row r="100" customFormat="false" ht="17.35" hidden="false" customHeight="false" outlineLevel="0" collapsed="false">
      <c r="A100" s="323" t="s">
        <v>242</v>
      </c>
      <c r="B100" s="323"/>
      <c r="C100" s="184" t="s">
        <v>199</v>
      </c>
      <c r="D100" s="321" t="n">
        <v>1900</v>
      </c>
      <c r="E100" s="321"/>
    </row>
    <row r="101" customFormat="false" ht="17.35" hidden="false" customHeight="false" outlineLevel="0" collapsed="false">
      <c r="A101" s="323"/>
      <c r="B101" s="323"/>
      <c r="C101" s="183" t="s">
        <v>238</v>
      </c>
      <c r="D101" s="317" t="n">
        <v>2250</v>
      </c>
      <c r="E101" s="317"/>
    </row>
    <row r="102" customFormat="false" ht="17.35" hidden="false" customHeight="false" outlineLevel="0" collapsed="false">
      <c r="A102" s="323"/>
      <c r="B102" s="323"/>
      <c r="C102" s="183" t="s">
        <v>241</v>
      </c>
      <c r="D102" s="324" t="n">
        <v>2500</v>
      </c>
      <c r="E102" s="324"/>
    </row>
    <row r="103" customFormat="false" ht="17.35" hidden="false" customHeight="false" outlineLevel="0" collapsed="false">
      <c r="A103" s="323" t="s">
        <v>243</v>
      </c>
      <c r="B103" s="323"/>
      <c r="C103" s="172" t="s">
        <v>199</v>
      </c>
      <c r="D103" s="321" t="n">
        <v>2350</v>
      </c>
      <c r="E103" s="321"/>
    </row>
    <row r="104" customFormat="false" ht="17.35" hidden="false" customHeight="false" outlineLevel="0" collapsed="false">
      <c r="A104" s="323"/>
      <c r="B104" s="323"/>
      <c r="C104" s="183" t="s">
        <v>238</v>
      </c>
      <c r="D104" s="317" t="n">
        <v>2900</v>
      </c>
      <c r="E104" s="317"/>
    </row>
    <row r="105" customFormat="false" ht="17.35" hidden="false" customHeight="false" outlineLevel="0" collapsed="false">
      <c r="A105" s="323"/>
      <c r="B105" s="323"/>
      <c r="C105" s="192" t="s">
        <v>241</v>
      </c>
      <c r="D105" s="324" t="n">
        <v>3200</v>
      </c>
      <c r="E105" s="324"/>
    </row>
    <row r="106" customFormat="false" ht="22.05" hidden="false" customHeight="false" outlineLevel="0" collapsed="false">
      <c r="A106" s="325" t="s">
        <v>192</v>
      </c>
      <c r="B106" s="325"/>
      <c r="C106" s="266" t="s">
        <v>199</v>
      </c>
      <c r="D106" s="326" t="n">
        <v>2650</v>
      </c>
      <c r="E106" s="326"/>
    </row>
    <row r="107" customFormat="false" ht="22.05" hidden="false" customHeight="false" outlineLevel="0" collapsed="false">
      <c r="A107" s="327" t="s">
        <v>244</v>
      </c>
      <c r="B107" s="327"/>
      <c r="C107" s="172" t="s">
        <v>199</v>
      </c>
      <c r="D107" s="321" t="n">
        <v>3000</v>
      </c>
      <c r="E107" s="321"/>
    </row>
    <row r="108" customFormat="false" ht="22.05" hidden="false" customHeight="true" outlineLevel="0" collapsed="false">
      <c r="A108" s="328" t="s">
        <v>245</v>
      </c>
      <c r="B108" s="328"/>
      <c r="C108" s="176" t="s">
        <v>240</v>
      </c>
      <c r="D108" s="329" t="n">
        <v>1350</v>
      </c>
      <c r="E108" s="329"/>
    </row>
    <row r="109" customFormat="false" ht="27" hidden="true" customHeight="true" outlineLevel="0" collapsed="false">
      <c r="A109" s="328"/>
      <c r="B109" s="328"/>
      <c r="C109" s="330" t="s">
        <v>246</v>
      </c>
      <c r="D109" s="331" t="n">
        <v>790</v>
      </c>
      <c r="E109" s="331"/>
    </row>
    <row r="110" customFormat="false" ht="22.05" hidden="false" customHeight="false" outlineLevel="0" collapsed="false">
      <c r="A110" s="328"/>
      <c r="B110" s="328"/>
      <c r="C110" s="184" t="s">
        <v>199</v>
      </c>
      <c r="D110" s="331" t="n">
        <v>1750</v>
      </c>
      <c r="E110" s="331"/>
    </row>
    <row r="111" customFormat="false" ht="22.05" hidden="false" customHeight="false" outlineLevel="0" collapsed="false">
      <c r="A111" s="328"/>
      <c r="B111" s="328"/>
      <c r="C111" s="184" t="s">
        <v>238</v>
      </c>
      <c r="D111" s="331" t="n">
        <v>2080</v>
      </c>
      <c r="E111" s="331"/>
    </row>
    <row r="112" customFormat="false" ht="22.05" hidden="false" customHeight="false" outlineLevel="0" collapsed="false">
      <c r="A112" s="328"/>
      <c r="B112" s="328"/>
      <c r="C112" s="192" t="s">
        <v>241</v>
      </c>
      <c r="D112" s="300" t="n">
        <v>2300</v>
      </c>
      <c r="E112" s="300"/>
    </row>
    <row r="113" customFormat="false" ht="29.85" hidden="false" customHeight="false" outlineLevel="0" collapsed="false">
      <c r="A113" s="332" t="s">
        <v>247</v>
      </c>
      <c r="B113" s="333"/>
      <c r="C113" s="333"/>
      <c r="D113" s="334"/>
      <c r="E113" s="335"/>
    </row>
    <row r="114" customFormat="false" ht="36.75" hidden="false" customHeight="true" outlineLevel="0" collapsed="false">
      <c r="A114" s="336" t="s">
        <v>248</v>
      </c>
      <c r="B114" s="336"/>
      <c r="C114" s="337" t="s">
        <v>249</v>
      </c>
      <c r="D114" s="338" t="s">
        <v>250</v>
      </c>
      <c r="E114" s="338"/>
    </row>
    <row r="115" customFormat="false" ht="15.75" hidden="false" customHeight="true" outlineLevel="0" collapsed="false">
      <c r="A115" s="336"/>
      <c r="B115" s="336"/>
      <c r="C115" s="337"/>
      <c r="D115" s="339" t="s">
        <v>151</v>
      </c>
      <c r="E115" s="340" t="s">
        <v>152</v>
      </c>
    </row>
    <row r="116" customFormat="false" ht="22.05" hidden="false" customHeight="false" outlineLevel="0" collapsed="false">
      <c r="A116" s="341" t="s">
        <v>251</v>
      </c>
      <c r="B116" s="341"/>
      <c r="C116" s="184" t="s">
        <v>252</v>
      </c>
      <c r="D116" s="342" t="n">
        <v>95</v>
      </c>
      <c r="E116" s="224" t="n">
        <f aca="false">D116*20</f>
        <v>1900</v>
      </c>
    </row>
    <row r="117" customFormat="false" ht="42.5" hidden="false" customHeight="true" outlineLevel="0" collapsed="false">
      <c r="A117" s="343" t="s">
        <v>253</v>
      </c>
      <c r="B117" s="343"/>
      <c r="C117" s="344" t="s">
        <v>252</v>
      </c>
      <c r="D117" s="342" t="n">
        <v>97.5</v>
      </c>
      <c r="E117" s="224" t="n">
        <f aca="false">D117*20</f>
        <v>1950</v>
      </c>
    </row>
    <row r="118" customFormat="false" ht="22.05" hidden="false" customHeight="true" outlineLevel="0" collapsed="false">
      <c r="A118" s="343" t="s">
        <v>254</v>
      </c>
      <c r="B118" s="343"/>
      <c r="C118" s="345" t="s">
        <v>255</v>
      </c>
      <c r="D118" s="254" t="n">
        <v>125</v>
      </c>
      <c r="E118" s="346" t="n">
        <f aca="false">D118*20</f>
        <v>2500</v>
      </c>
    </row>
    <row r="119" customFormat="false" ht="22.05" hidden="false" customHeight="false" outlineLevel="0" collapsed="false">
      <c r="A119" s="343"/>
      <c r="B119" s="343"/>
      <c r="C119" s="344" t="s">
        <v>256</v>
      </c>
      <c r="D119" s="254" t="n">
        <v>120</v>
      </c>
      <c r="E119" s="224" t="n">
        <f aca="false">D119*30</f>
        <v>3600</v>
      </c>
    </row>
    <row r="120" customFormat="false" ht="22.05" hidden="false" customHeight="false" outlineLevel="0" collapsed="false">
      <c r="A120" s="347" t="s">
        <v>257</v>
      </c>
      <c r="B120" s="347"/>
      <c r="C120" s="344" t="s">
        <v>258</v>
      </c>
      <c r="D120" s="254" t="n">
        <v>90</v>
      </c>
      <c r="E120" s="224" t="n">
        <f aca="false">D120*10</f>
        <v>900</v>
      </c>
    </row>
    <row r="121" customFormat="false" ht="22.05" hidden="false" customHeight="false" outlineLevel="0" collapsed="false">
      <c r="A121" s="347"/>
      <c r="B121" s="347"/>
      <c r="C121" s="344" t="s">
        <v>255</v>
      </c>
      <c r="D121" s="254" t="n">
        <v>90</v>
      </c>
      <c r="E121" s="224" t="n">
        <f aca="false">D121*20</f>
        <v>1800</v>
      </c>
    </row>
    <row r="122" customFormat="false" ht="22.05" hidden="false" customHeight="false" outlineLevel="0" collapsed="false">
      <c r="A122" s="347"/>
      <c r="B122" s="347"/>
      <c r="C122" s="344" t="s">
        <v>256</v>
      </c>
      <c r="D122" s="254" t="n">
        <v>90</v>
      </c>
      <c r="E122" s="224" t="n">
        <f aca="false">D122*30</f>
        <v>2700</v>
      </c>
    </row>
    <row r="123" customFormat="false" ht="22.05" hidden="false" customHeight="false" outlineLevel="0" collapsed="false">
      <c r="A123" s="347"/>
      <c r="B123" s="347"/>
      <c r="C123" s="344" t="s">
        <v>259</v>
      </c>
      <c r="D123" s="254" t="n">
        <v>90</v>
      </c>
      <c r="E123" s="224" t="n">
        <f aca="false">D123*40</f>
        <v>3600</v>
      </c>
    </row>
    <row r="124" customFormat="false" ht="22.05" hidden="false" customHeight="false" outlineLevel="0" collapsed="false">
      <c r="A124" s="341" t="s">
        <v>260</v>
      </c>
      <c r="B124" s="341"/>
      <c r="C124" s="344" t="s">
        <v>261</v>
      </c>
      <c r="D124" s="342" t="n">
        <v>310</v>
      </c>
      <c r="E124" s="224" t="n">
        <f aca="false">D124*5</f>
        <v>1550</v>
      </c>
    </row>
    <row r="125" customFormat="false" ht="22.05" hidden="false" customHeight="false" outlineLevel="0" collapsed="false">
      <c r="A125" s="341" t="s">
        <v>262</v>
      </c>
      <c r="B125" s="341"/>
      <c r="C125" s="344" t="s">
        <v>252</v>
      </c>
      <c r="D125" s="342" t="n">
        <v>137.5</v>
      </c>
      <c r="E125" s="224" t="n">
        <f aca="false">D125*20</f>
        <v>2750</v>
      </c>
    </row>
    <row r="126" customFormat="false" ht="22.05" hidden="false" customHeight="false" outlineLevel="0" collapsed="false">
      <c r="A126" s="341" t="s">
        <v>263</v>
      </c>
      <c r="B126" s="341"/>
      <c r="C126" s="344" t="s">
        <v>252</v>
      </c>
      <c r="D126" s="342" t="n">
        <v>137.5</v>
      </c>
      <c r="E126" s="224" t="n">
        <f aca="false">D126*20</f>
        <v>2750</v>
      </c>
    </row>
    <row r="127" customFormat="false" ht="22.05" hidden="false" customHeight="false" outlineLevel="0" collapsed="false">
      <c r="A127" s="348" t="s">
        <v>264</v>
      </c>
      <c r="B127" s="349"/>
      <c r="C127" s="344" t="s">
        <v>265</v>
      </c>
      <c r="D127" s="342" t="n">
        <v>212.5</v>
      </c>
      <c r="E127" s="224" t="n">
        <f aca="false">D127*12</f>
        <v>2550</v>
      </c>
    </row>
    <row r="128" customFormat="false" ht="12.75" hidden="true" customHeight="true" outlineLevel="0" collapsed="false">
      <c r="A128" s="350"/>
      <c r="B128" s="349"/>
      <c r="C128" s="344" t="s">
        <v>266</v>
      </c>
      <c r="D128" s="342"/>
      <c r="E128" s="224" t="n">
        <f aca="false">D127*30</f>
        <v>6375</v>
      </c>
    </row>
    <row r="129" customFormat="false" ht="29.85" hidden="false" customHeight="true" outlineLevel="0" collapsed="false">
      <c r="A129" s="343" t="s">
        <v>267</v>
      </c>
      <c r="B129" s="343"/>
      <c r="C129" s="344" t="s">
        <v>268</v>
      </c>
      <c r="D129" s="342" t="n">
        <v>170</v>
      </c>
      <c r="E129" s="224" t="n">
        <f aca="false">D129*15</f>
        <v>2550</v>
      </c>
    </row>
    <row r="130" customFormat="false" ht="17.35" hidden="false" customHeight="false" outlineLevel="0" collapsed="false">
      <c r="A130" s="351" t="s">
        <v>269</v>
      </c>
      <c r="B130" s="351"/>
      <c r="C130" s="344" t="s">
        <v>252</v>
      </c>
      <c r="D130" s="352" t="n">
        <v>162.5</v>
      </c>
      <c r="E130" s="224" t="n">
        <f aca="false">D130:D131*20</f>
        <v>3250</v>
      </c>
    </row>
    <row r="131" customFormat="false" ht="17.35" hidden="false" customHeight="false" outlineLevel="0" collapsed="false">
      <c r="A131" s="351"/>
      <c r="B131" s="351"/>
      <c r="C131" s="344" t="s">
        <v>256</v>
      </c>
      <c r="D131" s="352"/>
      <c r="E131" s="224" t="n">
        <f aca="false">D130*30</f>
        <v>4875</v>
      </c>
    </row>
    <row r="132" customFormat="false" ht="22.05" hidden="false" customHeight="false" outlineLevel="0" collapsed="false">
      <c r="A132" s="353" t="s">
        <v>270</v>
      </c>
      <c r="B132" s="353"/>
      <c r="C132" s="344" t="s">
        <v>268</v>
      </c>
      <c r="D132" s="342" t="n">
        <v>320</v>
      </c>
      <c r="E132" s="224" t="n">
        <f aca="false">D132*15</f>
        <v>4800</v>
      </c>
    </row>
    <row r="133" customFormat="false" ht="22.05" hidden="false" customHeight="false" outlineLevel="0" collapsed="false">
      <c r="A133" s="341" t="s">
        <v>271</v>
      </c>
      <c r="B133" s="341"/>
      <c r="C133" s="344" t="s">
        <v>272</v>
      </c>
      <c r="D133" s="342" t="n">
        <v>246.875</v>
      </c>
      <c r="E133" s="224" t="n">
        <f aca="false">D133*16</f>
        <v>3950</v>
      </c>
    </row>
    <row r="134" customFormat="false" ht="22.05" hidden="false" customHeight="false" outlineLevel="0" collapsed="false">
      <c r="A134" s="353" t="s">
        <v>273</v>
      </c>
      <c r="B134" s="353"/>
      <c r="C134" s="344" t="s">
        <v>274</v>
      </c>
      <c r="D134" s="342" t="n">
        <v>250</v>
      </c>
      <c r="E134" s="224" t="n">
        <f aca="false">D134*38</f>
        <v>9500</v>
      </c>
    </row>
    <row r="135" customFormat="false" ht="22.05" hidden="false" customHeight="false" outlineLevel="0" collapsed="false">
      <c r="A135" s="341" t="s">
        <v>275</v>
      </c>
      <c r="B135" s="341"/>
      <c r="C135" s="344" t="s">
        <v>276</v>
      </c>
      <c r="D135" s="354" t="n">
        <f aca="false">E135/10</f>
        <v>315</v>
      </c>
      <c r="E135" s="331" t="n">
        <v>3150</v>
      </c>
    </row>
    <row r="136" customFormat="false" ht="22.05" hidden="false" customHeight="false" outlineLevel="0" collapsed="false">
      <c r="A136" s="355" t="s">
        <v>277</v>
      </c>
      <c r="B136" s="355"/>
      <c r="C136" s="344" t="s">
        <v>278</v>
      </c>
      <c r="D136" s="354" t="n">
        <f aca="false">E136/60</f>
        <v>52.5</v>
      </c>
      <c r="E136" s="331" t="n">
        <v>3150</v>
      </c>
    </row>
    <row r="137" customFormat="false" ht="22.05" hidden="false" customHeight="false" outlineLevel="0" collapsed="false">
      <c r="A137" s="341" t="s">
        <v>279</v>
      </c>
      <c r="B137" s="341"/>
      <c r="C137" s="344" t="s">
        <v>276</v>
      </c>
      <c r="D137" s="354" t="n">
        <f aca="false">E137/10</f>
        <v>45</v>
      </c>
      <c r="E137" s="331" t="n">
        <v>450</v>
      </c>
    </row>
    <row r="138" customFormat="false" ht="22.05" hidden="false" customHeight="false" outlineLevel="0" collapsed="false">
      <c r="A138" s="341"/>
      <c r="B138" s="341"/>
      <c r="C138" s="344" t="s">
        <v>280</v>
      </c>
      <c r="D138" s="354" t="n">
        <f aca="false">E138/50</f>
        <v>36</v>
      </c>
      <c r="E138" s="331" t="n">
        <v>1800</v>
      </c>
    </row>
    <row r="139" customFormat="false" ht="22.05" hidden="false" customHeight="false" outlineLevel="0" collapsed="false">
      <c r="A139" s="341" t="s">
        <v>281</v>
      </c>
      <c r="B139" s="341"/>
      <c r="C139" s="344" t="s">
        <v>282</v>
      </c>
      <c r="D139" s="354" t="n">
        <f aca="false">E139/10</f>
        <v>60</v>
      </c>
      <c r="E139" s="331" t="n">
        <v>600</v>
      </c>
    </row>
    <row r="140" customFormat="false" ht="22.05" hidden="false" customHeight="false" outlineLevel="0" collapsed="false">
      <c r="A140" s="341" t="s">
        <v>283</v>
      </c>
      <c r="B140" s="341"/>
      <c r="C140" s="344" t="s">
        <v>284</v>
      </c>
      <c r="D140" s="354" t="n">
        <f aca="false">E140/6</f>
        <v>116.666666666667</v>
      </c>
      <c r="E140" s="331" t="n">
        <v>700</v>
      </c>
    </row>
    <row r="141" customFormat="false" ht="22.05" hidden="false" customHeight="false" outlineLevel="0" collapsed="false">
      <c r="A141" s="341" t="s">
        <v>285</v>
      </c>
      <c r="B141" s="341"/>
      <c r="C141" s="344" t="s">
        <v>282</v>
      </c>
      <c r="D141" s="354" t="n">
        <f aca="false">E141/10</f>
        <v>21</v>
      </c>
      <c r="E141" s="331" t="n">
        <v>210</v>
      </c>
    </row>
    <row r="142" customFormat="false" ht="22.05" hidden="false" customHeight="true" outlineLevel="0" collapsed="false">
      <c r="A142" s="343" t="s">
        <v>286</v>
      </c>
      <c r="B142" s="343"/>
      <c r="C142" s="344" t="s">
        <v>287</v>
      </c>
      <c r="D142" s="354" t="n">
        <f aca="false">E142/6</f>
        <v>266.666666666667</v>
      </c>
      <c r="E142" s="331" t="n">
        <v>1600</v>
      </c>
    </row>
    <row r="143" customFormat="false" ht="22.05" hidden="false" customHeight="true" outlineLevel="0" collapsed="false">
      <c r="A143" s="356" t="s">
        <v>288</v>
      </c>
      <c r="B143" s="356"/>
      <c r="C143" s="344" t="s">
        <v>289</v>
      </c>
      <c r="D143" s="354" t="n">
        <f aca="false">E143/40</f>
        <v>21.25</v>
      </c>
      <c r="E143" s="331" t="n">
        <v>850</v>
      </c>
    </row>
    <row r="144" customFormat="false" ht="22.05" hidden="false" customHeight="false" outlineLevel="0" collapsed="false">
      <c r="A144" s="356"/>
      <c r="B144" s="356"/>
      <c r="C144" s="344" t="s">
        <v>290</v>
      </c>
      <c r="D144" s="354" t="n">
        <f aca="false">E144/100</f>
        <v>20</v>
      </c>
      <c r="E144" s="331" t="n">
        <v>2000</v>
      </c>
    </row>
    <row r="145" customFormat="false" ht="29.25" hidden="false" customHeight="true" outlineLevel="0" collapsed="false">
      <c r="A145" s="357" t="s">
        <v>288</v>
      </c>
      <c r="B145" s="357"/>
      <c r="C145" s="344" t="s">
        <v>291</v>
      </c>
      <c r="D145" s="354" t="n">
        <f aca="false">E145/80</f>
        <v>20</v>
      </c>
      <c r="E145" s="331" t="n">
        <v>1600</v>
      </c>
    </row>
    <row r="146" customFormat="false" ht="29.25" hidden="false" customHeight="true" outlineLevel="0" collapsed="false">
      <c r="A146" s="357"/>
      <c r="B146" s="357"/>
      <c r="C146" s="344" t="s">
        <v>292</v>
      </c>
      <c r="D146" s="354" t="n">
        <f aca="false">E146/200</f>
        <v>19.25</v>
      </c>
      <c r="E146" s="331" t="n">
        <v>3850</v>
      </c>
    </row>
    <row r="147" customFormat="false" ht="26.85" hidden="false" customHeight="false" outlineLevel="0" collapsed="false">
      <c r="A147" s="358" t="s">
        <v>293</v>
      </c>
      <c r="B147" s="358"/>
      <c r="C147" s="359" t="s">
        <v>294</v>
      </c>
      <c r="D147" s="354" t="n">
        <f aca="false">E147/0.2788</f>
        <v>789.09612625538</v>
      </c>
      <c r="E147" s="331" t="n">
        <v>220</v>
      </c>
    </row>
    <row r="148" customFormat="false" ht="24.75" hidden="false" customHeight="true" outlineLevel="0" collapsed="false">
      <c r="A148" s="360" t="s">
        <v>295</v>
      </c>
      <c r="B148" s="360"/>
      <c r="C148" s="360"/>
      <c r="D148" s="360"/>
      <c r="E148" s="360"/>
    </row>
    <row r="149" customFormat="false" ht="38.25" hidden="false" customHeight="true" outlineLevel="0" collapsed="false">
      <c r="A149" s="361" t="s">
        <v>296</v>
      </c>
      <c r="B149" s="361"/>
      <c r="C149" s="362" t="s">
        <v>297</v>
      </c>
      <c r="D149" s="363" t="n">
        <f aca="false">E149/50</f>
        <v>32</v>
      </c>
      <c r="E149" s="364" t="n">
        <v>1600</v>
      </c>
    </row>
    <row r="150" customFormat="false" ht="36" hidden="false" customHeight="true" outlineLevel="0" collapsed="false">
      <c r="A150" s="361" t="s">
        <v>298</v>
      </c>
      <c r="B150" s="361"/>
      <c r="C150" s="362" t="s">
        <v>252</v>
      </c>
      <c r="D150" s="363" t="n">
        <f aca="false">E150/20</f>
        <v>37.5</v>
      </c>
      <c r="E150" s="364" t="n">
        <v>750</v>
      </c>
    </row>
    <row r="151" customFormat="false" ht="35.25" hidden="false" customHeight="true" outlineLevel="0" collapsed="false">
      <c r="A151" s="361" t="s">
        <v>299</v>
      </c>
      <c r="B151" s="361"/>
      <c r="C151" s="362" t="s">
        <v>297</v>
      </c>
      <c r="D151" s="363" t="n">
        <f aca="false">E151/50</f>
        <v>34</v>
      </c>
      <c r="E151" s="364" t="n">
        <v>1700</v>
      </c>
    </row>
    <row r="152" customFormat="false" ht="36" hidden="false" customHeight="true" outlineLevel="0" collapsed="false">
      <c r="A152" s="361" t="s">
        <v>300</v>
      </c>
      <c r="B152" s="361"/>
      <c r="C152" s="362" t="s">
        <v>252</v>
      </c>
      <c r="D152" s="363" t="n">
        <f aca="false">E152/20</f>
        <v>50</v>
      </c>
      <c r="E152" s="364" t="n">
        <v>1000</v>
      </c>
    </row>
    <row r="153" customFormat="false" ht="37.5" hidden="false" customHeight="true" outlineLevel="0" collapsed="false">
      <c r="A153" s="361" t="s">
        <v>301</v>
      </c>
      <c r="B153" s="361"/>
      <c r="C153" s="362" t="s">
        <v>297</v>
      </c>
      <c r="D153" s="363" t="n">
        <f aca="false">E153/50</f>
        <v>50</v>
      </c>
      <c r="E153" s="364" t="n">
        <v>2500</v>
      </c>
    </row>
    <row r="154" customFormat="false" ht="35.25" hidden="false" customHeight="true" outlineLevel="0" collapsed="false">
      <c r="A154" s="361" t="s">
        <v>302</v>
      </c>
      <c r="B154" s="361"/>
      <c r="C154" s="362" t="s">
        <v>297</v>
      </c>
      <c r="D154" s="363" t="n">
        <f aca="false">E154/50</f>
        <v>30</v>
      </c>
      <c r="E154" s="364" t="n">
        <v>1500</v>
      </c>
    </row>
    <row r="155" customFormat="false" ht="40.5" hidden="false" customHeight="true" outlineLevel="0" collapsed="false">
      <c r="A155" s="361" t="s">
        <v>303</v>
      </c>
      <c r="B155" s="361"/>
      <c r="C155" s="362" t="s">
        <v>297</v>
      </c>
      <c r="D155" s="363" t="n">
        <f aca="false">E155/50</f>
        <v>32</v>
      </c>
      <c r="E155" s="364" t="n">
        <v>1600</v>
      </c>
    </row>
    <row r="156" customFormat="false" ht="36.75" hidden="false" customHeight="true" outlineLevel="0" collapsed="false">
      <c r="A156" s="361" t="s">
        <v>304</v>
      </c>
      <c r="B156" s="361"/>
      <c r="C156" s="362" t="s">
        <v>297</v>
      </c>
      <c r="D156" s="363" t="n">
        <f aca="false">E156/50</f>
        <v>39</v>
      </c>
      <c r="E156" s="364" t="n">
        <v>1950</v>
      </c>
    </row>
    <row r="157" customFormat="false" ht="40.5" hidden="false" customHeight="true" outlineLevel="0" collapsed="false">
      <c r="A157" s="365" t="s">
        <v>305</v>
      </c>
      <c r="B157" s="365"/>
      <c r="C157" s="344" t="s">
        <v>297</v>
      </c>
      <c r="D157" s="354" t="n">
        <f aca="false">E157/50</f>
        <v>56</v>
      </c>
      <c r="E157" s="331" t="n">
        <v>2800</v>
      </c>
    </row>
    <row r="158" customFormat="false" ht="37.5" hidden="false" customHeight="true" outlineLevel="0" collapsed="false">
      <c r="A158" s="365" t="s">
        <v>306</v>
      </c>
      <c r="B158" s="365"/>
      <c r="C158" s="366" t="s">
        <v>297</v>
      </c>
      <c r="D158" s="367" t="n">
        <f aca="false">E158/50</f>
        <v>52</v>
      </c>
      <c r="E158" s="331" t="n">
        <v>2600</v>
      </c>
    </row>
    <row r="159" customFormat="false" ht="33.75" hidden="false" customHeight="true" outlineLevel="0" collapsed="false">
      <c r="A159" s="358" t="s">
        <v>307</v>
      </c>
      <c r="B159" s="358"/>
      <c r="C159" s="344" t="s">
        <v>308</v>
      </c>
      <c r="D159" s="354" t="n">
        <f aca="false">E159/25</f>
        <v>112</v>
      </c>
      <c r="E159" s="331" t="n">
        <v>2800</v>
      </c>
    </row>
    <row r="160" customFormat="false" ht="33.75" hidden="false" customHeight="true" outlineLevel="0" collapsed="false">
      <c r="A160" s="358" t="s">
        <v>309</v>
      </c>
      <c r="B160" s="358"/>
      <c r="C160" s="344" t="s">
        <v>297</v>
      </c>
      <c r="D160" s="354" t="n">
        <f aca="false">E160/50</f>
        <v>42</v>
      </c>
      <c r="E160" s="331" t="n">
        <v>2100</v>
      </c>
    </row>
    <row r="161" customFormat="false" ht="24.75" hidden="false" customHeight="true" outlineLevel="0" collapsed="false">
      <c r="A161" s="368" t="s">
        <v>310</v>
      </c>
      <c r="B161" s="368"/>
      <c r="C161" s="368"/>
      <c r="D161" s="368"/>
      <c r="E161" s="368"/>
    </row>
    <row r="162" customFormat="false" ht="24.75" hidden="false" customHeight="true" outlineLevel="0" collapsed="false">
      <c r="A162" s="365" t="s">
        <v>311</v>
      </c>
      <c r="B162" s="365"/>
      <c r="C162" s="362" t="s">
        <v>312</v>
      </c>
      <c r="D162" s="363" t="n">
        <f aca="false">E162/12.5</f>
        <v>76</v>
      </c>
      <c r="E162" s="364" t="n">
        <v>950</v>
      </c>
    </row>
    <row r="163" customFormat="false" ht="24.75" hidden="false" customHeight="true" outlineLevel="0" collapsed="false">
      <c r="A163" s="365" t="s">
        <v>313</v>
      </c>
      <c r="B163" s="365"/>
      <c r="C163" s="362" t="s">
        <v>314</v>
      </c>
      <c r="D163" s="363" t="n">
        <f aca="false">E163/12.5</f>
        <v>96</v>
      </c>
      <c r="E163" s="364" t="n">
        <v>1200</v>
      </c>
    </row>
    <row r="164" customFormat="false" ht="24.75" hidden="false" customHeight="true" outlineLevel="0" collapsed="false">
      <c r="A164" s="365" t="s">
        <v>315</v>
      </c>
      <c r="B164" s="365"/>
      <c r="C164" s="362" t="s">
        <v>316</v>
      </c>
      <c r="D164" s="363" t="n">
        <f aca="false">E164/15</f>
        <v>96.6666666666667</v>
      </c>
      <c r="E164" s="364" t="n">
        <v>1450</v>
      </c>
    </row>
    <row r="165" customFormat="false" ht="24.75" hidden="false" customHeight="true" outlineLevel="0" collapsed="false">
      <c r="A165" s="365" t="s">
        <v>317</v>
      </c>
      <c r="B165" s="365"/>
      <c r="C165" s="362" t="s">
        <v>318</v>
      </c>
      <c r="D165" s="363" t="n">
        <f aca="false">E165/19</f>
        <v>97.3684210526316</v>
      </c>
      <c r="E165" s="364" t="n">
        <v>1850</v>
      </c>
    </row>
    <row r="166" customFormat="false" ht="24.75" hidden="false" customHeight="true" outlineLevel="0" collapsed="false">
      <c r="A166" s="365" t="s">
        <v>319</v>
      </c>
      <c r="B166" s="365"/>
      <c r="C166" s="362" t="s">
        <v>320</v>
      </c>
      <c r="D166" s="363" t="n">
        <f aca="false">E166/25</f>
        <v>96</v>
      </c>
      <c r="E166" s="364" t="n">
        <v>2400</v>
      </c>
    </row>
    <row r="167" customFormat="false" ht="24.75" hidden="false" customHeight="true" outlineLevel="0" collapsed="false">
      <c r="A167" s="365" t="s">
        <v>321</v>
      </c>
      <c r="B167" s="365"/>
      <c r="C167" s="362" t="s">
        <v>322</v>
      </c>
      <c r="D167" s="363" t="n">
        <f aca="false">E167/50</f>
        <v>95</v>
      </c>
      <c r="E167" s="364" t="n">
        <v>4750</v>
      </c>
    </row>
    <row r="168" customFormat="false" ht="24.75" hidden="false" customHeight="true" outlineLevel="0" collapsed="false">
      <c r="A168" s="365" t="s">
        <v>323</v>
      </c>
      <c r="B168" s="365"/>
      <c r="C168" s="362" t="s">
        <v>324</v>
      </c>
      <c r="D168" s="363" t="n">
        <f aca="false">E168/25</f>
        <v>94</v>
      </c>
      <c r="E168" s="364" t="n">
        <v>2350</v>
      </c>
    </row>
    <row r="169" customFormat="false" ht="21.75" hidden="false" customHeight="true" outlineLevel="0" collapsed="false">
      <c r="A169" s="358" t="s">
        <v>325</v>
      </c>
      <c r="B169" s="358"/>
      <c r="C169" s="344" t="s">
        <v>322</v>
      </c>
      <c r="D169" s="354" t="n">
        <f aca="false">E169/50</f>
        <v>87</v>
      </c>
      <c r="E169" s="331" t="n">
        <v>4350</v>
      </c>
    </row>
    <row r="170" customFormat="false" ht="21.75" hidden="false" customHeight="true" outlineLevel="0" collapsed="false">
      <c r="A170" s="369" t="s">
        <v>326</v>
      </c>
      <c r="B170" s="369"/>
      <c r="C170" s="369"/>
      <c r="D170" s="369"/>
      <c r="E170" s="369"/>
    </row>
    <row r="171" customFormat="false" ht="21.75" hidden="false" customHeight="true" outlineLevel="0" collapsed="false">
      <c r="A171" s="370" t="s">
        <v>327</v>
      </c>
      <c r="B171" s="370"/>
      <c r="C171" s="253" t="s">
        <v>276</v>
      </c>
      <c r="D171" s="301" t="n">
        <v>105</v>
      </c>
      <c r="E171" s="302" t="n">
        <f aca="false">D171*10</f>
        <v>1050</v>
      </c>
    </row>
    <row r="172" customFormat="false" ht="21.75" hidden="false" customHeight="true" outlineLevel="0" collapsed="false">
      <c r="A172" s="370"/>
      <c r="B172" s="370"/>
      <c r="C172" s="344" t="s">
        <v>308</v>
      </c>
      <c r="D172" s="354" t="n">
        <v>104</v>
      </c>
      <c r="E172" s="331" t="n">
        <f aca="false">D172*25</f>
        <v>2600</v>
      </c>
    </row>
    <row r="173" customFormat="false" ht="21.75" hidden="false" customHeight="true" outlineLevel="0" collapsed="false">
      <c r="A173" s="370"/>
      <c r="B173" s="370"/>
      <c r="C173" s="255" t="s">
        <v>297</v>
      </c>
      <c r="D173" s="297" t="n">
        <v>104</v>
      </c>
      <c r="E173" s="300" t="n">
        <f aca="false">D173*50</f>
        <v>5200</v>
      </c>
    </row>
    <row r="174" customFormat="false" ht="21.75" hidden="false" customHeight="true" outlineLevel="0" collapsed="false">
      <c r="A174" s="370" t="s">
        <v>328</v>
      </c>
      <c r="B174" s="370"/>
      <c r="C174" s="253" t="s">
        <v>276</v>
      </c>
      <c r="D174" s="301" t="n">
        <v>95</v>
      </c>
      <c r="E174" s="302" t="n">
        <f aca="false">D174*10</f>
        <v>950</v>
      </c>
    </row>
    <row r="175" customFormat="false" ht="21.75" hidden="false" customHeight="true" outlineLevel="0" collapsed="false">
      <c r="A175" s="370"/>
      <c r="B175" s="370"/>
      <c r="C175" s="344" t="s">
        <v>308</v>
      </c>
      <c r="D175" s="354" t="n">
        <v>95</v>
      </c>
      <c r="E175" s="331" t="n">
        <f aca="false">D175*25</f>
        <v>2375</v>
      </c>
    </row>
    <row r="176" customFormat="false" ht="21.75" hidden="false" customHeight="true" outlineLevel="0" collapsed="false">
      <c r="A176" s="370"/>
      <c r="B176" s="370"/>
      <c r="C176" s="255" t="s">
        <v>297</v>
      </c>
      <c r="D176" s="297" t="n">
        <v>95</v>
      </c>
      <c r="E176" s="300" t="n">
        <f aca="false">D176*50</f>
        <v>4750</v>
      </c>
    </row>
    <row r="177" customFormat="false" ht="24.75" hidden="false" customHeight="true" outlineLevel="0" collapsed="false">
      <c r="A177" s="371" t="s">
        <v>329</v>
      </c>
      <c r="B177" s="371"/>
      <c r="C177" s="371"/>
      <c r="D177" s="371"/>
      <c r="E177" s="371"/>
    </row>
    <row r="178" customFormat="false" ht="24.75" hidden="true" customHeight="true" outlineLevel="0" collapsed="false">
      <c r="A178" s="361" t="s">
        <v>330</v>
      </c>
      <c r="B178" s="361"/>
      <c r="C178" s="372" t="s">
        <v>331</v>
      </c>
      <c r="D178" s="373" t="n">
        <v>40</v>
      </c>
      <c r="E178" s="374" t="n">
        <f aca="false">D178*50</f>
        <v>2000</v>
      </c>
    </row>
    <row r="179" customFormat="false" ht="24.75" hidden="false" customHeight="true" outlineLevel="0" collapsed="false">
      <c r="A179" s="361" t="s">
        <v>332</v>
      </c>
      <c r="B179" s="361"/>
      <c r="C179" s="372" t="s">
        <v>333</v>
      </c>
      <c r="D179" s="375" t="n">
        <v>70</v>
      </c>
      <c r="E179" s="376" t="n">
        <f aca="false">D179*50</f>
        <v>3500</v>
      </c>
    </row>
    <row r="180" customFormat="false" ht="24.75" hidden="false" customHeight="true" outlineLevel="0" collapsed="false">
      <c r="A180" s="361" t="s">
        <v>334</v>
      </c>
      <c r="B180" s="361"/>
      <c r="C180" s="372" t="s">
        <v>335</v>
      </c>
      <c r="D180" s="375" t="n">
        <v>70</v>
      </c>
      <c r="E180" s="376" t="n">
        <f aca="false">D180*60</f>
        <v>4200</v>
      </c>
    </row>
    <row r="181" customFormat="false" ht="24.75" hidden="false" customHeight="true" outlineLevel="0" collapsed="false">
      <c r="A181" s="361" t="s">
        <v>336</v>
      </c>
      <c r="B181" s="361"/>
      <c r="C181" s="372" t="s">
        <v>337</v>
      </c>
      <c r="D181" s="375" t="n">
        <v>40</v>
      </c>
      <c r="E181" s="376" t="n">
        <f aca="false">D181*25</f>
        <v>1000</v>
      </c>
    </row>
    <row r="182" customFormat="false" ht="24.75" hidden="false" customHeight="true" outlineLevel="0" collapsed="false">
      <c r="A182" s="361" t="s">
        <v>338</v>
      </c>
      <c r="B182" s="361"/>
      <c r="C182" s="372" t="s">
        <v>333</v>
      </c>
      <c r="D182" s="375" t="n">
        <v>36</v>
      </c>
      <c r="E182" s="376" t="n">
        <f aca="false">D182*50</f>
        <v>1800</v>
      </c>
    </row>
    <row r="183" customFormat="false" ht="24.75" hidden="false" customHeight="true" outlineLevel="0" collapsed="false">
      <c r="A183" s="361" t="s">
        <v>339</v>
      </c>
      <c r="B183" s="361"/>
      <c r="C183" s="372" t="s">
        <v>340</v>
      </c>
      <c r="D183" s="375" t="n">
        <v>120</v>
      </c>
      <c r="E183" s="376" t="n">
        <f aca="false">D183*50</f>
        <v>6000</v>
      </c>
    </row>
    <row r="184" customFormat="false" ht="24.75" hidden="false" customHeight="true" outlineLevel="0" collapsed="false">
      <c r="A184" s="361" t="s">
        <v>341</v>
      </c>
      <c r="B184" s="361"/>
      <c r="C184" s="372" t="s">
        <v>340</v>
      </c>
      <c r="D184" s="375" t="n">
        <v>51</v>
      </c>
      <c r="E184" s="376" t="n">
        <f aca="false">D184*50</f>
        <v>2550</v>
      </c>
    </row>
    <row r="185" customFormat="false" ht="24.75" hidden="false" customHeight="true" outlineLevel="0" collapsed="false">
      <c r="A185" s="361" t="s">
        <v>342</v>
      </c>
      <c r="B185" s="361"/>
      <c r="C185" s="372" t="s">
        <v>343</v>
      </c>
      <c r="D185" s="377" t="n">
        <v>120</v>
      </c>
      <c r="E185" s="376" t="n">
        <f aca="false">D185*32.5</f>
        <v>3900</v>
      </c>
    </row>
    <row r="186" customFormat="false" ht="26.25" hidden="false" customHeight="true" outlineLevel="0" collapsed="false">
      <c r="A186" s="378" t="s">
        <v>344</v>
      </c>
      <c r="B186" s="379"/>
      <c r="C186" s="379"/>
      <c r="D186" s="379"/>
      <c r="E186" s="380"/>
    </row>
    <row r="187" customFormat="false" ht="27.75" hidden="false" customHeight="true" outlineLevel="0" collapsed="false">
      <c r="A187" s="381" t="s">
        <v>345</v>
      </c>
      <c r="B187" s="382" t="s">
        <v>149</v>
      </c>
      <c r="C187" s="383" t="s">
        <v>150</v>
      </c>
      <c r="D187" s="384" t="s">
        <v>250</v>
      </c>
      <c r="E187" s="384"/>
    </row>
    <row r="188" customFormat="false" ht="15" hidden="false" customHeight="true" outlineLevel="0" collapsed="false">
      <c r="A188" s="381"/>
      <c r="B188" s="382"/>
      <c r="C188" s="382"/>
      <c r="D188" s="385" t="s">
        <v>151</v>
      </c>
      <c r="E188" s="386" t="s">
        <v>152</v>
      </c>
    </row>
    <row r="189" customFormat="false" ht="19.5" hidden="false" customHeight="true" outlineLevel="0" collapsed="false">
      <c r="A189" s="387" t="s">
        <v>346</v>
      </c>
      <c r="B189" s="172" t="s">
        <v>347</v>
      </c>
      <c r="C189" s="388" t="n">
        <v>12.5</v>
      </c>
      <c r="D189" s="389" t="n">
        <v>510</v>
      </c>
      <c r="E189" s="321" t="n">
        <f aca="false">C189*D189</f>
        <v>6375</v>
      </c>
    </row>
    <row r="190" customFormat="false" ht="19.5" hidden="false" customHeight="true" outlineLevel="0" collapsed="false">
      <c r="A190" s="390" t="s">
        <v>348</v>
      </c>
      <c r="B190" s="184" t="s">
        <v>349</v>
      </c>
      <c r="C190" s="391" t="n">
        <v>20</v>
      </c>
      <c r="D190" s="392" t="n">
        <v>475</v>
      </c>
      <c r="E190" s="317" t="n">
        <f aca="false">C190*D190</f>
        <v>9500</v>
      </c>
    </row>
    <row r="191" customFormat="false" ht="19.5" hidden="false" customHeight="true" outlineLevel="0" collapsed="false">
      <c r="A191" s="390" t="s">
        <v>350</v>
      </c>
      <c r="B191" s="184" t="s">
        <v>349</v>
      </c>
      <c r="C191" s="393" t="n">
        <v>20</v>
      </c>
      <c r="D191" s="392" t="n">
        <v>340</v>
      </c>
      <c r="E191" s="317" t="n">
        <f aca="false">C191*D191</f>
        <v>6800</v>
      </c>
    </row>
    <row r="192" customFormat="false" ht="19.5" hidden="false" customHeight="true" outlineLevel="0" collapsed="false">
      <c r="A192" s="390" t="s">
        <v>351</v>
      </c>
      <c r="B192" s="184" t="s">
        <v>349</v>
      </c>
      <c r="C192" s="391" t="n">
        <v>20</v>
      </c>
      <c r="D192" s="392" t="n">
        <v>500</v>
      </c>
      <c r="E192" s="317" t="n">
        <f aca="false">C192*D192</f>
        <v>10000</v>
      </c>
    </row>
    <row r="193" customFormat="false" ht="19.5" hidden="false" customHeight="true" outlineLevel="0" collapsed="false">
      <c r="A193" s="390" t="s">
        <v>352</v>
      </c>
      <c r="B193" s="184" t="s">
        <v>210</v>
      </c>
      <c r="C193" s="391" t="n">
        <v>5</v>
      </c>
      <c r="D193" s="392" t="n">
        <v>180</v>
      </c>
      <c r="E193" s="317" t="n">
        <f aca="false">C193*D193</f>
        <v>900</v>
      </c>
    </row>
    <row r="194" customFormat="false" ht="19.5" hidden="false" customHeight="true" outlineLevel="0" collapsed="false">
      <c r="A194" s="390"/>
      <c r="B194" s="184" t="s">
        <v>198</v>
      </c>
      <c r="C194" s="391" t="n">
        <v>10</v>
      </c>
      <c r="D194" s="392" t="n">
        <v>180</v>
      </c>
      <c r="E194" s="317" t="n">
        <f aca="false">C194*D194</f>
        <v>1800</v>
      </c>
    </row>
    <row r="195" customFormat="false" ht="19.5" hidden="false" customHeight="true" outlineLevel="0" collapsed="false">
      <c r="A195" s="390" t="s">
        <v>353</v>
      </c>
      <c r="B195" s="184" t="s">
        <v>198</v>
      </c>
      <c r="C195" s="391" t="n">
        <v>10</v>
      </c>
      <c r="D195" s="392" t="n">
        <v>110</v>
      </c>
      <c r="E195" s="317" t="n">
        <f aca="false">C195*D195</f>
        <v>1100</v>
      </c>
    </row>
    <row r="196" customFormat="false" ht="19.5" hidden="false" customHeight="true" outlineLevel="0" collapsed="false">
      <c r="A196" s="390" t="s">
        <v>354</v>
      </c>
      <c r="B196" s="184" t="s">
        <v>198</v>
      </c>
      <c r="C196" s="391" t="n">
        <v>10</v>
      </c>
      <c r="D196" s="392" t="n">
        <v>65</v>
      </c>
      <c r="E196" s="317" t="n">
        <f aca="false">C196*D196</f>
        <v>650</v>
      </c>
    </row>
    <row r="197" customFormat="false" ht="19.5" hidden="false" customHeight="true" outlineLevel="0" collapsed="false">
      <c r="A197" s="390" t="s">
        <v>355</v>
      </c>
      <c r="B197" s="184" t="s">
        <v>198</v>
      </c>
      <c r="C197" s="184" t="n">
        <v>10</v>
      </c>
      <c r="D197" s="392" t="n">
        <v>46</v>
      </c>
      <c r="E197" s="317" t="n">
        <f aca="false">C197*D197</f>
        <v>460</v>
      </c>
    </row>
    <row r="198" customFormat="false" ht="19.5" hidden="false" customHeight="true" outlineLevel="0" collapsed="false">
      <c r="A198" s="394" t="s">
        <v>356</v>
      </c>
      <c r="B198" s="184" t="s">
        <v>198</v>
      </c>
      <c r="C198" s="395" t="n">
        <v>10</v>
      </c>
      <c r="D198" s="392" t="n">
        <v>90</v>
      </c>
      <c r="E198" s="396" t="n">
        <f aca="false">C198*D198</f>
        <v>900</v>
      </c>
    </row>
    <row r="199" customFormat="false" ht="19.5" hidden="false" customHeight="true" outlineLevel="0" collapsed="false">
      <c r="A199" s="394"/>
      <c r="B199" s="192" t="s">
        <v>357</v>
      </c>
      <c r="C199" s="192" t="n">
        <v>17</v>
      </c>
      <c r="D199" s="397" t="n">
        <v>90</v>
      </c>
      <c r="E199" s="324" t="n">
        <f aca="false">C199*D199</f>
        <v>1530</v>
      </c>
    </row>
    <row r="200" customFormat="false" ht="34.5" hidden="false" customHeight="true" outlineLevel="0" collapsed="false">
      <c r="A200" s="398" t="s">
        <v>358</v>
      </c>
      <c r="B200" s="399"/>
      <c r="C200" s="399"/>
      <c r="D200" s="399"/>
      <c r="E200" s="400"/>
    </row>
    <row r="201" customFormat="false" ht="18.75" hidden="false" customHeight="true" outlineLevel="0" collapsed="false">
      <c r="A201" s="401" t="s">
        <v>359</v>
      </c>
      <c r="B201" s="402" t="s">
        <v>360</v>
      </c>
      <c r="C201" s="402"/>
      <c r="D201" s="403" t="s">
        <v>133</v>
      </c>
      <c r="E201" s="403"/>
    </row>
    <row r="202" customFormat="false" ht="12.75" hidden="false" customHeight="true" outlineLevel="0" collapsed="false">
      <c r="A202" s="401"/>
      <c r="B202" s="402"/>
      <c r="C202" s="402"/>
      <c r="D202" s="404" t="s">
        <v>151</v>
      </c>
      <c r="E202" s="404"/>
    </row>
    <row r="203" customFormat="false" ht="24.75" hidden="false" customHeight="true" outlineLevel="0" collapsed="false">
      <c r="A203" s="405" t="s">
        <v>361</v>
      </c>
      <c r="B203" s="354" t="s">
        <v>349</v>
      </c>
      <c r="C203" s="354"/>
      <c r="D203" s="406" t="n">
        <v>430</v>
      </c>
      <c r="E203" s="406"/>
    </row>
    <row r="204" customFormat="false" ht="24.75" hidden="false" customHeight="true" outlineLevel="0" collapsed="false">
      <c r="A204" s="405" t="s">
        <v>362</v>
      </c>
      <c r="B204" s="354" t="s">
        <v>162</v>
      </c>
      <c r="C204" s="354"/>
      <c r="D204" s="406" t="n">
        <v>500</v>
      </c>
      <c r="E204" s="406"/>
    </row>
    <row r="205" customFormat="false" ht="24.75" hidden="false" customHeight="true" outlineLevel="0" collapsed="false">
      <c r="A205" s="405" t="s">
        <v>363</v>
      </c>
      <c r="B205" s="354" t="s">
        <v>162</v>
      </c>
      <c r="C205" s="354"/>
      <c r="D205" s="406" t="n">
        <v>500</v>
      </c>
      <c r="E205" s="406"/>
    </row>
    <row r="206" customFormat="false" ht="24.75" hidden="false" customHeight="true" outlineLevel="0" collapsed="false">
      <c r="A206" s="407" t="s">
        <v>364</v>
      </c>
      <c r="B206" s="408" t="s">
        <v>162</v>
      </c>
      <c r="C206" s="408"/>
      <c r="D206" s="409" t="n">
        <v>500</v>
      </c>
      <c r="E206" s="409"/>
    </row>
    <row r="207" customFormat="false" ht="12.75" hidden="false" customHeight="true" outlineLevel="0" collapsed="false">
      <c r="A207" s="410"/>
      <c r="B207" s="410"/>
      <c r="C207" s="411"/>
      <c r="D207" s="411"/>
      <c r="E207" s="411"/>
    </row>
    <row r="208" customFormat="false" ht="12.75" hidden="false" customHeight="true" outlineLevel="0" collapsed="false">
      <c r="A208" s="412"/>
      <c r="B208" s="413"/>
      <c r="C208" s="395"/>
      <c r="D208" s="395"/>
      <c r="E208" s="395"/>
    </row>
    <row r="209" customFormat="false" ht="12.75" hidden="false" customHeight="true" outlineLevel="0" collapsed="false">
      <c r="A209" s="413"/>
      <c r="B209" s="413"/>
      <c r="C209" s="395"/>
      <c r="D209" s="395"/>
      <c r="E209" s="395"/>
    </row>
    <row r="210" customFormat="false" ht="12.75" hidden="false" customHeight="true" outlineLevel="0" collapsed="false">
      <c r="A210" s="414"/>
      <c r="B210" s="414"/>
      <c r="C210" s="414"/>
      <c r="D210" s="414"/>
      <c r="E210" s="414"/>
    </row>
    <row r="211" customFormat="false" ht="12.75" hidden="false" customHeight="true" outlineLevel="0" collapsed="false">
      <c r="A211" s="414"/>
      <c r="B211" s="414"/>
      <c r="C211" s="414"/>
      <c r="D211" s="414"/>
      <c r="E211" s="414"/>
    </row>
    <row r="212" customFormat="false" ht="12.75" hidden="false" customHeight="true" outlineLevel="0" collapsed="false">
      <c r="A212" s="414"/>
      <c r="B212" s="414"/>
      <c r="C212" s="414"/>
      <c r="D212" s="414"/>
      <c r="E212" s="414"/>
    </row>
    <row r="213" customFormat="false" ht="12.75" hidden="false" customHeight="true" outlineLevel="0" collapsed="false">
      <c r="A213" s="414"/>
      <c r="B213" s="414"/>
      <c r="C213" s="413"/>
      <c r="D213" s="413"/>
      <c r="E213" s="413"/>
    </row>
    <row r="214" customFormat="false" ht="12.75" hidden="false" customHeight="true" outlineLevel="0" collapsed="false">
      <c r="A214" s="414"/>
      <c r="B214" s="414"/>
      <c r="C214" s="413"/>
      <c r="D214" s="413"/>
      <c r="E214" s="413"/>
    </row>
    <row r="215" customFormat="false" ht="12.75" hidden="false" customHeight="true" outlineLevel="0" collapsed="false">
      <c r="A215" s="414"/>
      <c r="B215" s="414"/>
      <c r="C215" s="413"/>
      <c r="D215" s="413"/>
      <c r="E215" s="413"/>
    </row>
    <row r="216" customFormat="false" ht="12.75" hidden="false" customHeight="true" outlineLevel="0" collapsed="false">
      <c r="A216" s="414"/>
      <c r="B216" s="414"/>
      <c r="C216" s="413"/>
      <c r="D216" s="413"/>
      <c r="E216" s="413"/>
    </row>
    <row r="217" customFormat="false" ht="12.75" hidden="false" customHeight="true" outlineLevel="0" collapsed="false">
      <c r="A217" s="410"/>
      <c r="B217" s="410"/>
      <c r="C217" s="410"/>
      <c r="D217" s="410"/>
      <c r="E217" s="410"/>
    </row>
    <row r="218" customFormat="false" ht="12.75" hidden="false" customHeight="true" outlineLevel="0" collapsed="false">
      <c r="A218" s="410"/>
      <c r="B218" s="410"/>
      <c r="C218" s="410"/>
      <c r="D218" s="410"/>
      <c r="E218" s="410"/>
    </row>
    <row r="219" customFormat="false" ht="12.75" hidden="false" customHeight="true" outlineLevel="0" collapsed="false">
      <c r="A219" s="410"/>
      <c r="B219" s="410"/>
      <c r="C219" s="410"/>
      <c r="D219" s="410"/>
      <c r="E219" s="410"/>
    </row>
    <row r="220" customFormat="false" ht="12.75" hidden="false" customHeight="true" outlineLevel="0" collapsed="false">
      <c r="A220" s="410"/>
      <c r="B220" s="410"/>
      <c r="C220" s="410"/>
      <c r="D220" s="410"/>
      <c r="E220" s="410"/>
    </row>
    <row r="221" customFormat="false" ht="12.75" hidden="false" customHeight="true" outlineLevel="0" collapsed="false">
      <c r="A221" s="410"/>
      <c r="B221" s="410"/>
      <c r="C221" s="410"/>
      <c r="D221" s="410"/>
      <c r="E221" s="410"/>
    </row>
    <row r="222" customFormat="false" ht="12.75" hidden="false" customHeight="true" outlineLevel="0" collapsed="false">
      <c r="A222" s="410"/>
      <c r="B222" s="410"/>
      <c r="C222" s="410"/>
      <c r="D222" s="410"/>
      <c r="E222" s="410"/>
    </row>
    <row r="223" customFormat="false" ht="12.75" hidden="false" customHeight="true" outlineLevel="0" collapsed="false">
      <c r="A223" s="410"/>
      <c r="B223" s="410"/>
      <c r="C223" s="410"/>
      <c r="D223" s="410"/>
      <c r="E223" s="410"/>
    </row>
    <row r="224" customFormat="false" ht="12.75" hidden="false" customHeight="true" outlineLevel="0" collapsed="false">
      <c r="A224" s="410"/>
      <c r="B224" s="410"/>
      <c r="C224" s="410"/>
      <c r="D224" s="410"/>
      <c r="E224" s="410"/>
    </row>
    <row r="225" customFormat="false" ht="12.75" hidden="false" customHeight="true" outlineLevel="0" collapsed="false">
      <c r="A225" s="410"/>
      <c r="B225" s="410"/>
      <c r="C225" s="410"/>
      <c r="D225" s="410"/>
      <c r="E225" s="410"/>
    </row>
    <row r="226" customFormat="false" ht="12.75" hidden="false" customHeight="true" outlineLevel="0" collapsed="false">
      <c r="A226" s="410"/>
      <c r="B226" s="410"/>
      <c r="C226" s="410"/>
      <c r="D226" s="410"/>
      <c r="E226" s="410"/>
    </row>
    <row r="227" customFormat="false" ht="12.75" hidden="false" customHeight="true" outlineLevel="0" collapsed="false">
      <c r="A227" s="410"/>
      <c r="B227" s="410"/>
      <c r="C227" s="410"/>
      <c r="D227" s="410"/>
      <c r="E227" s="410"/>
    </row>
    <row r="228" customFormat="false" ht="12.75" hidden="false" customHeight="true" outlineLevel="0" collapsed="false">
      <c r="A228" s="410"/>
      <c r="B228" s="410"/>
      <c r="C228" s="410"/>
      <c r="D228" s="410"/>
      <c r="E228" s="410"/>
    </row>
    <row r="229" customFormat="false" ht="12.75" hidden="false" customHeight="true" outlineLevel="0" collapsed="false">
      <c r="A229" s="410"/>
      <c r="B229" s="410"/>
      <c r="C229" s="410"/>
      <c r="D229" s="410"/>
      <c r="E229" s="410"/>
    </row>
    <row r="230" customFormat="false" ht="12.75" hidden="false" customHeight="true" outlineLevel="0" collapsed="false">
      <c r="A230" s="410"/>
      <c r="B230" s="410"/>
      <c r="C230" s="410"/>
      <c r="D230" s="410"/>
      <c r="E230" s="410"/>
    </row>
    <row r="231" customFormat="false" ht="12.75" hidden="false" customHeight="true" outlineLevel="0" collapsed="false">
      <c r="A231" s="410"/>
      <c r="B231" s="410"/>
      <c r="C231" s="410"/>
      <c r="D231" s="410"/>
      <c r="E231" s="410"/>
    </row>
    <row r="232" customFormat="false" ht="12.75" hidden="false" customHeight="true" outlineLevel="0" collapsed="false">
      <c r="A232" s="410"/>
      <c r="B232" s="410"/>
      <c r="C232" s="410"/>
      <c r="D232" s="410"/>
      <c r="E232" s="410"/>
    </row>
    <row r="233" customFormat="false" ht="12.75" hidden="false" customHeight="true" outlineLevel="0" collapsed="false">
      <c r="A233" s="410"/>
      <c r="B233" s="410"/>
      <c r="C233" s="410"/>
      <c r="D233" s="410"/>
      <c r="E233" s="410"/>
    </row>
    <row r="234" customFormat="false" ht="12.75" hidden="false" customHeight="true" outlineLevel="0" collapsed="false">
      <c r="A234" s="410"/>
      <c r="B234" s="410"/>
      <c r="C234" s="410"/>
      <c r="D234" s="410"/>
      <c r="E234" s="410"/>
    </row>
    <row r="235" customFormat="false" ht="12.75" hidden="false" customHeight="true" outlineLevel="0" collapsed="false">
      <c r="A235" s="410"/>
      <c r="B235" s="410"/>
      <c r="C235" s="410"/>
      <c r="D235" s="410"/>
      <c r="E235" s="410"/>
    </row>
    <row r="236" customFormat="false" ht="12.75" hidden="false" customHeight="true" outlineLevel="0" collapsed="false">
      <c r="A236" s="410"/>
      <c r="B236" s="410"/>
      <c r="C236" s="410"/>
      <c r="D236" s="410"/>
      <c r="E236" s="410"/>
    </row>
    <row r="237" customFormat="false" ht="12.75" hidden="false" customHeight="true" outlineLevel="0" collapsed="false">
      <c r="A237" s="410"/>
      <c r="B237" s="410"/>
      <c r="C237" s="410"/>
      <c r="D237" s="410"/>
      <c r="E237" s="410"/>
    </row>
    <row r="238" customFormat="false" ht="12.75" hidden="false" customHeight="true" outlineLevel="0" collapsed="false">
      <c r="A238" s="410"/>
      <c r="B238" s="410"/>
      <c r="C238" s="410"/>
      <c r="D238" s="410"/>
      <c r="E238" s="410"/>
    </row>
    <row r="239" customFormat="false" ht="12.75" hidden="false" customHeight="true" outlineLevel="0" collapsed="false">
      <c r="A239" s="410"/>
      <c r="B239" s="410"/>
      <c r="C239" s="410"/>
      <c r="D239" s="410"/>
      <c r="E239" s="410"/>
    </row>
    <row r="240" customFormat="false" ht="12.75" hidden="false" customHeight="true" outlineLevel="0" collapsed="false">
      <c r="A240" s="410"/>
      <c r="B240" s="410"/>
      <c r="C240" s="410"/>
      <c r="D240" s="410"/>
      <c r="E240" s="410"/>
    </row>
    <row r="241" customFormat="false" ht="12.75" hidden="false" customHeight="true" outlineLevel="0" collapsed="false">
      <c r="A241" s="410"/>
      <c r="B241" s="410"/>
      <c r="C241" s="410"/>
      <c r="D241" s="410"/>
      <c r="E241" s="410"/>
    </row>
    <row r="242" customFormat="false" ht="12.75" hidden="false" customHeight="true" outlineLevel="0" collapsed="false">
      <c r="A242" s="410"/>
      <c r="B242" s="410"/>
      <c r="C242" s="410"/>
      <c r="D242" s="410"/>
      <c r="E242" s="410"/>
    </row>
    <row r="243" customFormat="false" ht="12.75" hidden="false" customHeight="true" outlineLevel="0" collapsed="false">
      <c r="A243" s="410"/>
      <c r="B243" s="410"/>
      <c r="C243" s="410"/>
      <c r="D243" s="410"/>
      <c r="E243" s="410"/>
    </row>
    <row r="244" customFormat="false" ht="12.75" hidden="false" customHeight="true" outlineLevel="0" collapsed="false">
      <c r="A244" s="410"/>
      <c r="B244" s="410"/>
      <c r="C244" s="410"/>
      <c r="D244" s="410"/>
      <c r="E244" s="410"/>
    </row>
    <row r="245" customFormat="false" ht="12.75" hidden="false" customHeight="true" outlineLevel="0" collapsed="false">
      <c r="A245" s="410"/>
      <c r="B245" s="410"/>
      <c r="C245" s="410"/>
      <c r="D245" s="410"/>
      <c r="E245" s="410"/>
    </row>
    <row r="246" customFormat="false" ht="12.75" hidden="false" customHeight="true" outlineLevel="0" collapsed="false">
      <c r="A246" s="410"/>
      <c r="B246" s="410"/>
      <c r="C246" s="410"/>
      <c r="D246" s="410"/>
      <c r="E246" s="410"/>
    </row>
    <row r="247" customFormat="false" ht="12.75" hidden="false" customHeight="true" outlineLevel="0" collapsed="false">
      <c r="A247" s="410"/>
      <c r="B247" s="410"/>
      <c r="C247" s="410"/>
      <c r="D247" s="410"/>
      <c r="E247" s="410"/>
    </row>
    <row r="248" customFormat="false" ht="12.75" hidden="false" customHeight="true" outlineLevel="0" collapsed="false">
      <c r="A248" s="410"/>
      <c r="B248" s="410"/>
      <c r="C248" s="410"/>
      <c r="D248" s="410"/>
      <c r="E248" s="410"/>
    </row>
    <row r="249" customFormat="false" ht="12.75" hidden="false" customHeight="true" outlineLevel="0" collapsed="false">
      <c r="A249" s="410"/>
      <c r="B249" s="410"/>
      <c r="C249" s="410"/>
      <c r="D249" s="410"/>
      <c r="E249" s="410"/>
    </row>
    <row r="250" customFormat="false" ht="12.75" hidden="false" customHeight="true" outlineLevel="0" collapsed="false">
      <c r="A250" s="410"/>
      <c r="B250" s="410"/>
      <c r="C250" s="410"/>
      <c r="D250" s="410"/>
      <c r="E250" s="410"/>
    </row>
    <row r="251" customFormat="false" ht="12.75" hidden="false" customHeight="true" outlineLevel="0" collapsed="false">
      <c r="A251" s="410"/>
      <c r="B251" s="410"/>
      <c r="C251" s="410"/>
      <c r="D251" s="410"/>
      <c r="E251" s="410"/>
    </row>
    <row r="252" customFormat="false" ht="12.75" hidden="false" customHeight="true" outlineLevel="0" collapsed="false">
      <c r="A252" s="410"/>
      <c r="B252" s="410"/>
      <c r="C252" s="410"/>
      <c r="D252" s="410"/>
      <c r="E252" s="410"/>
    </row>
    <row r="253" customFormat="false" ht="12.75" hidden="false" customHeight="true" outlineLevel="0" collapsed="false">
      <c r="A253" s="410"/>
      <c r="B253" s="410"/>
      <c r="C253" s="410"/>
      <c r="D253" s="410"/>
      <c r="E253" s="410"/>
    </row>
    <row r="254" customFormat="false" ht="12.75" hidden="false" customHeight="true" outlineLevel="0" collapsed="false">
      <c r="A254" s="410"/>
      <c r="B254" s="410"/>
      <c r="C254" s="410"/>
      <c r="D254" s="410"/>
      <c r="E254" s="410"/>
    </row>
    <row r="255" customFormat="false" ht="12.75" hidden="false" customHeight="true" outlineLevel="0" collapsed="false">
      <c r="A255" s="410"/>
      <c r="B255" s="410"/>
      <c r="C255" s="410"/>
      <c r="D255" s="410"/>
      <c r="E255" s="410"/>
    </row>
    <row r="256" customFormat="false" ht="12.75" hidden="false" customHeight="true" outlineLevel="0" collapsed="false">
      <c r="A256" s="410"/>
      <c r="B256" s="410"/>
      <c r="C256" s="410"/>
      <c r="D256" s="410"/>
      <c r="E256" s="410"/>
    </row>
    <row r="257" customFormat="false" ht="12.75" hidden="false" customHeight="true" outlineLevel="0" collapsed="false">
      <c r="A257" s="410"/>
      <c r="B257" s="410"/>
      <c r="C257" s="410"/>
      <c r="D257" s="410"/>
      <c r="E257" s="410"/>
    </row>
    <row r="258" customFormat="false" ht="12.75" hidden="false" customHeight="true" outlineLevel="0" collapsed="false">
      <c r="A258" s="410"/>
      <c r="B258" s="410"/>
      <c r="C258" s="410"/>
      <c r="D258" s="410"/>
      <c r="E258" s="410"/>
    </row>
    <row r="259" customFormat="false" ht="12.75" hidden="false" customHeight="true" outlineLevel="0" collapsed="false">
      <c r="A259" s="410"/>
      <c r="B259" s="410"/>
      <c r="C259" s="410"/>
      <c r="D259" s="410"/>
      <c r="E259" s="410"/>
    </row>
    <row r="260" customFormat="false" ht="12.75" hidden="false" customHeight="true" outlineLevel="0" collapsed="false">
      <c r="A260" s="410"/>
      <c r="B260" s="410"/>
      <c r="C260" s="410"/>
      <c r="D260" s="410"/>
      <c r="E260" s="410"/>
    </row>
    <row r="261" customFormat="false" ht="12.75" hidden="false" customHeight="true" outlineLevel="0" collapsed="false">
      <c r="A261" s="410"/>
      <c r="B261" s="410"/>
      <c r="C261" s="410"/>
      <c r="D261" s="410"/>
      <c r="E261" s="410"/>
    </row>
    <row r="262" customFormat="false" ht="12.75" hidden="false" customHeight="true" outlineLevel="0" collapsed="false">
      <c r="A262" s="410"/>
      <c r="B262" s="410"/>
      <c r="C262" s="410"/>
      <c r="D262" s="410"/>
      <c r="E262" s="410"/>
    </row>
    <row r="263" customFormat="false" ht="12.75" hidden="false" customHeight="true" outlineLevel="0" collapsed="false">
      <c r="A263" s="410"/>
      <c r="B263" s="410"/>
      <c r="C263" s="410"/>
      <c r="D263" s="410"/>
      <c r="E263" s="410"/>
    </row>
    <row r="264" customFormat="false" ht="12.75" hidden="false" customHeight="true" outlineLevel="0" collapsed="false">
      <c r="A264" s="410"/>
      <c r="B264" s="410"/>
      <c r="C264" s="410"/>
      <c r="D264" s="410"/>
      <c r="E264" s="410"/>
    </row>
    <row r="265" customFormat="false" ht="12.75" hidden="false" customHeight="true" outlineLevel="0" collapsed="false">
      <c r="A265" s="410"/>
      <c r="B265" s="410"/>
      <c r="C265" s="410"/>
      <c r="D265" s="410"/>
      <c r="E265" s="410"/>
    </row>
    <row r="266" customFormat="false" ht="12.75" hidden="false" customHeight="true" outlineLevel="0" collapsed="false">
      <c r="A266" s="410"/>
      <c r="B266" s="410"/>
      <c r="C266" s="410"/>
      <c r="D266" s="410"/>
      <c r="E266" s="410"/>
    </row>
    <row r="267" customFormat="false" ht="12.75" hidden="false" customHeight="true" outlineLevel="0" collapsed="false">
      <c r="A267" s="410"/>
      <c r="B267" s="410"/>
      <c r="C267" s="410"/>
      <c r="D267" s="410"/>
      <c r="E267" s="410"/>
    </row>
    <row r="268" customFormat="false" ht="12.75" hidden="false" customHeight="true" outlineLevel="0" collapsed="false">
      <c r="A268" s="410"/>
      <c r="B268" s="410"/>
      <c r="C268" s="410"/>
      <c r="D268" s="410"/>
      <c r="E268" s="410"/>
    </row>
    <row r="269" customFormat="false" ht="12.75" hidden="false" customHeight="true" outlineLevel="0" collapsed="false">
      <c r="A269" s="410"/>
      <c r="B269" s="410"/>
      <c r="C269" s="410"/>
      <c r="D269" s="410"/>
      <c r="E269" s="410"/>
    </row>
    <row r="270" customFormat="false" ht="12.75" hidden="false" customHeight="true" outlineLevel="0" collapsed="false">
      <c r="A270" s="410"/>
      <c r="B270" s="410"/>
      <c r="C270" s="410"/>
      <c r="D270" s="410"/>
      <c r="E270" s="410"/>
    </row>
    <row r="271" customFormat="false" ht="12.75" hidden="false" customHeight="true" outlineLevel="0" collapsed="false">
      <c r="A271" s="410"/>
      <c r="B271" s="410"/>
      <c r="C271" s="410"/>
      <c r="D271" s="410"/>
      <c r="E271" s="410"/>
    </row>
    <row r="272" customFormat="false" ht="12.75" hidden="false" customHeight="true" outlineLevel="0" collapsed="false">
      <c r="A272" s="410"/>
      <c r="B272" s="410"/>
      <c r="C272" s="410"/>
      <c r="D272" s="410"/>
      <c r="E272" s="410"/>
    </row>
    <row r="273" customFormat="false" ht="12.75" hidden="false" customHeight="true" outlineLevel="0" collapsed="false">
      <c r="A273" s="410"/>
      <c r="B273" s="410"/>
      <c r="C273" s="410"/>
      <c r="D273" s="410"/>
      <c r="E273" s="410"/>
    </row>
    <row r="274" customFormat="false" ht="12.75" hidden="false" customHeight="true" outlineLevel="0" collapsed="false">
      <c r="A274" s="410"/>
      <c r="B274" s="410"/>
      <c r="C274" s="411"/>
      <c r="D274" s="411"/>
      <c r="E274" s="411"/>
    </row>
    <row r="275" customFormat="false" ht="12.75" hidden="false" customHeight="true" outlineLevel="0" collapsed="false">
      <c r="A275" s="410"/>
      <c r="B275" s="410"/>
      <c r="C275" s="411"/>
      <c r="D275" s="411"/>
      <c r="E275" s="411"/>
    </row>
    <row r="276" customFormat="false" ht="12.75" hidden="false" customHeight="true" outlineLevel="0" collapsed="false">
      <c r="A276" s="410"/>
      <c r="B276" s="410"/>
      <c r="C276" s="411"/>
      <c r="D276" s="411"/>
      <c r="E276" s="411"/>
    </row>
    <row r="277" customFormat="false" ht="12.75" hidden="false" customHeight="true" outlineLevel="0" collapsed="false">
      <c r="A277" s="410"/>
      <c r="B277" s="410"/>
      <c r="C277" s="411"/>
      <c r="D277" s="411"/>
      <c r="E277" s="411"/>
    </row>
    <row r="278" customFormat="false" ht="12.75" hidden="false" customHeight="true" outlineLevel="0" collapsed="false">
      <c r="A278" s="410"/>
      <c r="B278" s="410"/>
      <c r="C278" s="411"/>
      <c r="D278" s="411"/>
      <c r="E278" s="411"/>
    </row>
    <row r="279" customFormat="false" ht="12.75" hidden="false" customHeight="true" outlineLevel="0" collapsed="false">
      <c r="A279" s="410"/>
      <c r="B279" s="410"/>
      <c r="C279" s="411"/>
      <c r="D279" s="411"/>
      <c r="E279" s="411"/>
    </row>
    <row r="280" customFormat="false" ht="12.75" hidden="false" customHeight="true" outlineLevel="0" collapsed="false">
      <c r="A280" s="410"/>
      <c r="B280" s="410"/>
      <c r="C280" s="411"/>
      <c r="D280" s="411"/>
      <c r="E280" s="411"/>
    </row>
    <row r="281" customFormat="false" ht="12.75" hidden="false" customHeight="true" outlineLevel="0" collapsed="false">
      <c r="A281" s="410"/>
      <c r="B281" s="410"/>
      <c r="C281" s="411"/>
      <c r="D281" s="411"/>
      <c r="E281" s="411"/>
    </row>
    <row r="282" customFormat="false" ht="12.75" hidden="false" customHeight="true" outlineLevel="0" collapsed="false">
      <c r="A282" s="410"/>
      <c r="B282" s="410"/>
      <c r="C282" s="411"/>
      <c r="D282" s="411"/>
      <c r="E282" s="411"/>
    </row>
    <row r="283" customFormat="false" ht="12.75" hidden="false" customHeight="true" outlineLevel="0" collapsed="false">
      <c r="A283" s="410"/>
      <c r="B283" s="410"/>
      <c r="C283" s="411"/>
      <c r="D283" s="411"/>
      <c r="E283" s="411"/>
    </row>
    <row r="284" customFormat="false" ht="12.75" hidden="false" customHeight="true" outlineLevel="0" collapsed="false">
      <c r="A284" s="410"/>
      <c r="B284" s="410"/>
      <c r="C284" s="411"/>
      <c r="D284" s="411"/>
      <c r="E284" s="411"/>
    </row>
    <row r="285" customFormat="false" ht="12.75" hidden="false" customHeight="true" outlineLevel="0" collapsed="false">
      <c r="A285" s="410"/>
      <c r="B285" s="410"/>
      <c r="C285" s="411"/>
      <c r="D285" s="411"/>
      <c r="E285" s="411"/>
    </row>
    <row r="286" customFormat="false" ht="12.75" hidden="false" customHeight="true" outlineLevel="0" collapsed="false">
      <c r="A286" s="410"/>
      <c r="B286" s="410"/>
      <c r="C286" s="411"/>
      <c r="D286" s="411"/>
      <c r="E286" s="411"/>
    </row>
    <row r="287" customFormat="false" ht="12.75" hidden="false" customHeight="true" outlineLevel="0" collapsed="false">
      <c r="A287" s="410"/>
      <c r="B287" s="410"/>
      <c r="C287" s="411"/>
      <c r="D287" s="411"/>
      <c r="E287" s="411"/>
    </row>
    <row r="288" customFormat="false" ht="12.75" hidden="false" customHeight="true" outlineLevel="0" collapsed="false">
      <c r="A288" s="410"/>
      <c r="B288" s="410"/>
      <c r="C288" s="411"/>
      <c r="D288" s="411"/>
      <c r="E288" s="411"/>
    </row>
    <row r="289" customFormat="false" ht="12.75" hidden="false" customHeight="true" outlineLevel="0" collapsed="false">
      <c r="A289" s="410"/>
      <c r="B289" s="410"/>
      <c r="C289" s="411"/>
      <c r="D289" s="411"/>
      <c r="E289" s="411"/>
    </row>
    <row r="290" customFormat="false" ht="12.75" hidden="false" customHeight="true" outlineLevel="0" collapsed="false">
      <c r="A290" s="410"/>
      <c r="B290" s="410"/>
      <c r="C290" s="411"/>
      <c r="D290" s="411"/>
      <c r="E290" s="411"/>
    </row>
    <row r="291" customFormat="false" ht="12.75" hidden="false" customHeight="true" outlineLevel="0" collapsed="false">
      <c r="A291" s="410"/>
      <c r="B291" s="410"/>
      <c r="C291" s="411"/>
      <c r="D291" s="411"/>
      <c r="E291" s="411"/>
    </row>
    <row r="292" customFormat="false" ht="12.75" hidden="false" customHeight="true" outlineLevel="0" collapsed="false">
      <c r="A292" s="410"/>
      <c r="B292" s="410"/>
      <c r="C292" s="411"/>
      <c r="D292" s="411"/>
      <c r="E292" s="411"/>
    </row>
    <row r="293" customFormat="false" ht="12.75" hidden="false" customHeight="true" outlineLevel="0" collapsed="false">
      <c r="A293" s="410"/>
      <c r="B293" s="410"/>
      <c r="C293" s="411"/>
      <c r="D293" s="411"/>
      <c r="E293" s="411"/>
    </row>
    <row r="294" customFormat="false" ht="12.75" hidden="false" customHeight="true" outlineLevel="0" collapsed="false">
      <c r="A294" s="410"/>
      <c r="B294" s="410"/>
      <c r="C294" s="411"/>
      <c r="D294" s="411"/>
      <c r="E294" s="411"/>
    </row>
    <row r="295" customFormat="false" ht="12.75" hidden="false" customHeight="true" outlineLevel="0" collapsed="false">
      <c r="A295" s="410"/>
      <c r="B295" s="410"/>
      <c r="C295" s="411"/>
      <c r="D295" s="411"/>
      <c r="E295" s="411"/>
    </row>
    <row r="296" customFormat="false" ht="12.75" hidden="false" customHeight="true" outlineLevel="0" collapsed="false">
      <c r="A296" s="410"/>
      <c r="B296" s="410"/>
      <c r="C296" s="411"/>
      <c r="D296" s="411"/>
      <c r="E296" s="411"/>
    </row>
    <row r="297" customFormat="false" ht="12.75" hidden="false" customHeight="true" outlineLevel="0" collapsed="false">
      <c r="A297" s="410"/>
      <c r="B297" s="410"/>
      <c r="C297" s="411"/>
      <c r="D297" s="411"/>
      <c r="E297" s="411"/>
    </row>
    <row r="298" customFormat="false" ht="12.75" hidden="false" customHeight="true" outlineLevel="0" collapsed="false">
      <c r="A298" s="410"/>
      <c r="B298" s="410"/>
      <c r="C298" s="411"/>
      <c r="D298" s="411"/>
      <c r="E298" s="411"/>
    </row>
    <row r="299" customFormat="false" ht="12.75" hidden="false" customHeight="true" outlineLevel="0" collapsed="false">
      <c r="A299" s="410"/>
      <c r="B299" s="410"/>
      <c r="C299" s="411"/>
      <c r="D299" s="411"/>
      <c r="E299" s="411"/>
    </row>
    <row r="300" customFormat="false" ht="12.75" hidden="false" customHeight="true" outlineLevel="0" collapsed="false">
      <c r="A300" s="410"/>
      <c r="B300" s="410"/>
      <c r="C300" s="411"/>
      <c r="D300" s="411"/>
      <c r="E300" s="411"/>
    </row>
    <row r="301" customFormat="false" ht="12.75" hidden="false" customHeight="true" outlineLevel="0" collapsed="false">
      <c r="A301" s="410"/>
      <c r="B301" s="410"/>
      <c r="C301" s="411"/>
      <c r="D301" s="411"/>
      <c r="E301" s="411"/>
    </row>
    <row r="302" customFormat="false" ht="12.75" hidden="false" customHeight="true" outlineLevel="0" collapsed="false">
      <c r="A302" s="410"/>
      <c r="B302" s="410"/>
      <c r="C302" s="411"/>
      <c r="D302" s="411"/>
      <c r="E302" s="411"/>
    </row>
    <row r="303" customFormat="false" ht="12.75" hidden="false" customHeight="true" outlineLevel="0" collapsed="false">
      <c r="A303" s="410"/>
      <c r="B303" s="410"/>
      <c r="C303" s="411"/>
      <c r="D303" s="411"/>
      <c r="E303" s="411"/>
    </row>
    <row r="304" customFormat="false" ht="12.75" hidden="false" customHeight="true" outlineLevel="0" collapsed="false">
      <c r="A304" s="410"/>
      <c r="B304" s="410"/>
      <c r="C304" s="411"/>
      <c r="D304" s="411"/>
      <c r="E304" s="411"/>
    </row>
    <row r="305" customFormat="false" ht="12.75" hidden="false" customHeight="true" outlineLevel="0" collapsed="false">
      <c r="A305" s="410"/>
      <c r="B305" s="410"/>
      <c r="C305" s="411"/>
      <c r="D305" s="411"/>
      <c r="E305" s="411"/>
    </row>
    <row r="306" customFormat="false" ht="12.75" hidden="false" customHeight="true" outlineLevel="0" collapsed="false">
      <c r="A306" s="410"/>
      <c r="B306" s="410"/>
      <c r="C306" s="411"/>
      <c r="D306" s="411"/>
      <c r="E306" s="411"/>
    </row>
    <row r="307" customFormat="false" ht="12.75" hidden="false" customHeight="true" outlineLevel="0" collapsed="false">
      <c r="A307" s="410"/>
      <c r="B307" s="410"/>
      <c r="C307" s="411"/>
      <c r="D307" s="411"/>
      <c r="E307" s="411"/>
    </row>
    <row r="308" customFormat="false" ht="12.75" hidden="false" customHeight="true" outlineLevel="0" collapsed="false">
      <c r="A308" s="410"/>
      <c r="B308" s="410"/>
      <c r="C308" s="411"/>
      <c r="D308" s="411"/>
      <c r="E308" s="411"/>
    </row>
    <row r="309" customFormat="false" ht="12.75" hidden="false" customHeight="true" outlineLevel="0" collapsed="false">
      <c r="A309" s="410"/>
      <c r="B309" s="410"/>
      <c r="C309" s="411"/>
      <c r="D309" s="411"/>
      <c r="E309" s="411"/>
    </row>
    <row r="310" customFormat="false" ht="12.75" hidden="false" customHeight="true" outlineLevel="0" collapsed="false">
      <c r="A310" s="410"/>
      <c r="B310" s="410"/>
      <c r="C310" s="411"/>
      <c r="D310" s="411"/>
      <c r="E310" s="411"/>
    </row>
    <row r="311" customFormat="false" ht="12.75" hidden="false" customHeight="true" outlineLevel="0" collapsed="false">
      <c r="A311" s="410"/>
      <c r="B311" s="410"/>
      <c r="C311" s="411"/>
      <c r="D311" s="411"/>
      <c r="E311" s="411"/>
    </row>
    <row r="312" customFormat="false" ht="12.75" hidden="false" customHeight="true" outlineLevel="0" collapsed="false">
      <c r="A312" s="410"/>
      <c r="B312" s="410"/>
      <c r="C312" s="411"/>
      <c r="D312" s="411"/>
      <c r="E312" s="411"/>
    </row>
    <row r="313" customFormat="false" ht="12.75" hidden="false" customHeight="true" outlineLevel="0" collapsed="false">
      <c r="A313" s="410"/>
      <c r="B313" s="410"/>
      <c r="C313" s="411"/>
      <c r="D313" s="411"/>
      <c r="E313" s="411"/>
    </row>
    <row r="314" customFormat="false" ht="12.75" hidden="false" customHeight="true" outlineLevel="0" collapsed="false">
      <c r="A314" s="410"/>
      <c r="B314" s="410"/>
      <c r="C314" s="411"/>
      <c r="D314" s="411"/>
      <c r="E314" s="411"/>
    </row>
    <row r="315" customFormat="false" ht="12.75" hidden="false" customHeight="true" outlineLevel="0" collapsed="false">
      <c r="A315" s="410"/>
      <c r="B315" s="410"/>
      <c r="C315" s="411"/>
      <c r="D315" s="411"/>
      <c r="E315" s="411"/>
    </row>
    <row r="316" customFormat="false" ht="12.75" hidden="false" customHeight="true" outlineLevel="0" collapsed="false">
      <c r="A316" s="410"/>
      <c r="B316" s="410"/>
      <c r="C316" s="411"/>
      <c r="D316" s="411"/>
      <c r="E316" s="411"/>
    </row>
    <row r="317" customFormat="false" ht="12.75" hidden="false" customHeight="true" outlineLevel="0" collapsed="false">
      <c r="A317" s="410"/>
      <c r="B317" s="410"/>
      <c r="C317" s="411"/>
      <c r="D317" s="411"/>
      <c r="E317" s="411"/>
    </row>
    <row r="318" customFormat="false" ht="12.75" hidden="false" customHeight="true" outlineLevel="0" collapsed="false">
      <c r="A318" s="410"/>
      <c r="B318" s="410"/>
      <c r="C318" s="411"/>
      <c r="D318" s="411"/>
      <c r="E318" s="411"/>
    </row>
    <row r="319" customFormat="false" ht="12.75" hidden="false" customHeight="true" outlineLevel="0" collapsed="false">
      <c r="A319" s="410"/>
      <c r="B319" s="410"/>
      <c r="C319" s="411"/>
      <c r="D319" s="411"/>
      <c r="E319" s="411"/>
    </row>
    <row r="320" customFormat="false" ht="12.75" hidden="false" customHeight="true" outlineLevel="0" collapsed="false">
      <c r="A320" s="410"/>
      <c r="B320" s="410"/>
      <c r="C320" s="411"/>
      <c r="D320" s="411"/>
      <c r="E320" s="411"/>
    </row>
    <row r="321" customFormat="false" ht="12.75" hidden="false" customHeight="true" outlineLevel="0" collapsed="false">
      <c r="A321" s="410"/>
      <c r="B321" s="410"/>
      <c r="C321" s="411"/>
      <c r="D321" s="411"/>
      <c r="E321" s="411"/>
    </row>
    <row r="322" customFormat="false" ht="12.75" hidden="false" customHeight="true" outlineLevel="0" collapsed="false">
      <c r="A322" s="410"/>
      <c r="B322" s="410"/>
      <c r="C322" s="411"/>
      <c r="D322" s="411"/>
      <c r="E322" s="411"/>
    </row>
    <row r="323" customFormat="false" ht="12.75" hidden="false" customHeight="true" outlineLevel="0" collapsed="false">
      <c r="A323" s="410"/>
      <c r="B323" s="410"/>
      <c r="C323" s="411"/>
      <c r="D323" s="411"/>
      <c r="E323" s="411"/>
    </row>
    <row r="324" customFormat="false" ht="12.75" hidden="false" customHeight="true" outlineLevel="0" collapsed="false">
      <c r="A324" s="410"/>
      <c r="B324" s="410"/>
      <c r="C324" s="411"/>
      <c r="D324" s="411"/>
      <c r="E324" s="411"/>
    </row>
    <row r="325" customFormat="false" ht="12.75" hidden="false" customHeight="true" outlineLevel="0" collapsed="false">
      <c r="A325" s="410"/>
      <c r="B325" s="410"/>
      <c r="C325" s="411"/>
      <c r="D325" s="411"/>
      <c r="E325" s="411"/>
    </row>
    <row r="326" customFormat="false" ht="12.75" hidden="false" customHeight="true" outlineLevel="0" collapsed="false">
      <c r="A326" s="410"/>
      <c r="B326" s="410"/>
      <c r="C326" s="411"/>
      <c r="D326" s="411"/>
      <c r="E326" s="411"/>
    </row>
    <row r="327" customFormat="false" ht="12.75" hidden="false" customHeight="true" outlineLevel="0" collapsed="false">
      <c r="A327" s="410"/>
      <c r="B327" s="410"/>
      <c r="C327" s="411"/>
      <c r="D327" s="411"/>
      <c r="E327" s="411"/>
    </row>
    <row r="328" customFormat="false" ht="12.75" hidden="false" customHeight="true" outlineLevel="0" collapsed="false">
      <c r="A328" s="410"/>
      <c r="B328" s="410"/>
      <c r="C328" s="411"/>
      <c r="D328" s="411"/>
      <c r="E328" s="411"/>
    </row>
    <row r="329" customFormat="false" ht="12.75" hidden="false" customHeight="true" outlineLevel="0" collapsed="false">
      <c r="A329" s="410"/>
      <c r="B329" s="410"/>
      <c r="C329" s="411"/>
      <c r="D329" s="411"/>
      <c r="E329" s="411"/>
    </row>
    <row r="330" customFormat="false" ht="12.75" hidden="false" customHeight="true" outlineLevel="0" collapsed="false">
      <c r="A330" s="410"/>
      <c r="B330" s="410"/>
      <c r="C330" s="411"/>
      <c r="D330" s="411"/>
      <c r="E330" s="411"/>
    </row>
    <row r="331" customFormat="false" ht="12.75" hidden="false" customHeight="true" outlineLevel="0" collapsed="false">
      <c r="A331" s="410"/>
      <c r="B331" s="410"/>
      <c r="C331" s="411"/>
      <c r="D331" s="411"/>
      <c r="E331" s="411"/>
    </row>
    <row r="332" customFormat="false" ht="12.75" hidden="false" customHeight="true" outlineLevel="0" collapsed="false">
      <c r="A332" s="410"/>
      <c r="B332" s="410"/>
      <c r="C332" s="411"/>
      <c r="D332" s="411"/>
      <c r="E332" s="411"/>
    </row>
    <row r="333" customFormat="false" ht="12.75" hidden="false" customHeight="true" outlineLevel="0" collapsed="false">
      <c r="A333" s="410"/>
      <c r="B333" s="410"/>
      <c r="C333" s="411"/>
      <c r="D333" s="411"/>
      <c r="E333" s="411"/>
    </row>
    <row r="334" customFormat="false" ht="12.75" hidden="false" customHeight="true" outlineLevel="0" collapsed="false">
      <c r="A334" s="410"/>
      <c r="B334" s="410"/>
      <c r="C334" s="411"/>
      <c r="D334" s="411"/>
      <c r="E334" s="411"/>
    </row>
    <row r="335" customFormat="false" ht="12.75" hidden="false" customHeight="true" outlineLevel="0" collapsed="false">
      <c r="A335" s="410"/>
      <c r="B335" s="410"/>
      <c r="C335" s="411"/>
      <c r="D335" s="411"/>
      <c r="E335" s="411"/>
    </row>
    <row r="336" customFormat="false" ht="12.75" hidden="false" customHeight="true" outlineLevel="0" collapsed="false">
      <c r="A336" s="410"/>
      <c r="B336" s="410"/>
      <c r="C336" s="411"/>
      <c r="D336" s="411"/>
      <c r="E336" s="411"/>
    </row>
    <row r="337" customFormat="false" ht="12.75" hidden="false" customHeight="true" outlineLevel="0" collapsed="false">
      <c r="A337" s="410"/>
      <c r="B337" s="410"/>
      <c r="C337" s="411"/>
      <c r="D337" s="411"/>
      <c r="E337" s="411"/>
    </row>
    <row r="338" customFormat="false" ht="12.75" hidden="false" customHeight="true" outlineLevel="0" collapsed="false">
      <c r="A338" s="410"/>
      <c r="B338" s="410"/>
      <c r="C338" s="411"/>
      <c r="D338" s="411"/>
      <c r="E338" s="411"/>
    </row>
    <row r="339" customFormat="false" ht="12.75" hidden="false" customHeight="true" outlineLevel="0" collapsed="false">
      <c r="A339" s="410"/>
      <c r="B339" s="410"/>
      <c r="C339" s="411"/>
      <c r="D339" s="411"/>
      <c r="E339" s="411"/>
    </row>
    <row r="340" customFormat="false" ht="12.75" hidden="false" customHeight="true" outlineLevel="0" collapsed="false">
      <c r="A340" s="410"/>
      <c r="B340" s="410"/>
      <c r="C340" s="411"/>
      <c r="D340" s="411"/>
      <c r="E340" s="411"/>
    </row>
    <row r="341" customFormat="false" ht="12.75" hidden="false" customHeight="true" outlineLevel="0" collapsed="false">
      <c r="A341" s="410"/>
      <c r="B341" s="410"/>
      <c r="C341" s="411"/>
      <c r="D341" s="411"/>
      <c r="E341" s="411"/>
    </row>
    <row r="342" customFormat="false" ht="12.75" hidden="false" customHeight="true" outlineLevel="0" collapsed="false">
      <c r="A342" s="410"/>
      <c r="B342" s="410"/>
      <c r="C342" s="411"/>
      <c r="D342" s="411"/>
      <c r="E342" s="411"/>
    </row>
    <row r="343" customFormat="false" ht="12.75" hidden="false" customHeight="true" outlineLevel="0" collapsed="false">
      <c r="A343" s="410"/>
      <c r="B343" s="410"/>
      <c r="C343" s="411"/>
      <c r="D343" s="411"/>
      <c r="E343" s="411"/>
    </row>
    <row r="344" customFormat="false" ht="12.75" hidden="false" customHeight="true" outlineLevel="0" collapsed="false">
      <c r="A344" s="410"/>
      <c r="B344" s="410"/>
      <c r="C344" s="411"/>
      <c r="D344" s="411"/>
      <c r="E344" s="411"/>
    </row>
    <row r="345" customFormat="false" ht="12.75" hidden="false" customHeight="true" outlineLevel="0" collapsed="false">
      <c r="A345" s="410"/>
      <c r="B345" s="410"/>
      <c r="C345" s="411"/>
      <c r="D345" s="411"/>
      <c r="E345" s="411"/>
    </row>
    <row r="346" customFormat="false" ht="12.75" hidden="false" customHeight="true" outlineLevel="0" collapsed="false">
      <c r="A346" s="410"/>
      <c r="B346" s="410"/>
      <c r="C346" s="411"/>
      <c r="D346" s="411"/>
      <c r="E346" s="411"/>
    </row>
    <row r="347" customFormat="false" ht="12.75" hidden="false" customHeight="true" outlineLevel="0" collapsed="false">
      <c r="A347" s="410"/>
      <c r="B347" s="410"/>
      <c r="C347" s="411"/>
      <c r="D347" s="411"/>
      <c r="E347" s="411"/>
    </row>
    <row r="348" customFormat="false" ht="12.75" hidden="false" customHeight="true" outlineLevel="0" collapsed="false">
      <c r="A348" s="410"/>
      <c r="B348" s="410"/>
      <c r="C348" s="411"/>
      <c r="D348" s="411"/>
      <c r="E348" s="411"/>
    </row>
    <row r="349" customFormat="false" ht="12.75" hidden="false" customHeight="true" outlineLevel="0" collapsed="false">
      <c r="A349" s="410"/>
      <c r="B349" s="410"/>
      <c r="C349" s="411"/>
      <c r="D349" s="411"/>
      <c r="E349" s="411"/>
    </row>
    <row r="350" customFormat="false" ht="12.75" hidden="false" customHeight="true" outlineLevel="0" collapsed="false">
      <c r="A350" s="410"/>
      <c r="B350" s="410"/>
      <c r="C350" s="411"/>
      <c r="D350" s="411"/>
      <c r="E350" s="411"/>
    </row>
    <row r="351" customFormat="false" ht="12.75" hidden="false" customHeight="true" outlineLevel="0" collapsed="false">
      <c r="A351" s="410"/>
      <c r="B351" s="410"/>
      <c r="C351" s="411"/>
      <c r="D351" s="411"/>
      <c r="E351" s="411"/>
    </row>
    <row r="352" customFormat="false" ht="12.75" hidden="false" customHeight="true" outlineLevel="0" collapsed="false">
      <c r="A352" s="410"/>
      <c r="B352" s="410"/>
      <c r="C352" s="411"/>
      <c r="D352" s="411"/>
      <c r="E352" s="411"/>
    </row>
    <row r="353" customFormat="false" ht="12.75" hidden="false" customHeight="true" outlineLevel="0" collapsed="false">
      <c r="A353" s="410"/>
      <c r="B353" s="410"/>
      <c r="C353" s="411"/>
      <c r="D353" s="411"/>
      <c r="E353" s="411"/>
    </row>
    <row r="354" customFormat="false" ht="12.75" hidden="false" customHeight="true" outlineLevel="0" collapsed="false">
      <c r="A354" s="410"/>
      <c r="B354" s="410"/>
      <c r="C354" s="411"/>
      <c r="D354" s="411"/>
      <c r="E354" s="411"/>
    </row>
    <row r="355" customFormat="false" ht="12.75" hidden="false" customHeight="true" outlineLevel="0" collapsed="false">
      <c r="A355" s="410"/>
      <c r="B355" s="410"/>
      <c r="C355" s="411"/>
      <c r="D355" s="411"/>
      <c r="E355" s="411"/>
    </row>
    <row r="356" customFormat="false" ht="12.75" hidden="false" customHeight="true" outlineLevel="0" collapsed="false">
      <c r="A356" s="410"/>
      <c r="B356" s="410"/>
      <c r="C356" s="411"/>
      <c r="D356" s="411"/>
      <c r="E356" s="411"/>
    </row>
    <row r="357" customFormat="false" ht="12.75" hidden="false" customHeight="true" outlineLevel="0" collapsed="false">
      <c r="A357" s="410"/>
      <c r="B357" s="410"/>
      <c r="C357" s="411"/>
      <c r="D357" s="411"/>
      <c r="E357" s="411"/>
    </row>
    <row r="358" customFormat="false" ht="12.75" hidden="false" customHeight="true" outlineLevel="0" collapsed="false">
      <c r="A358" s="410"/>
      <c r="B358" s="410"/>
      <c r="C358" s="411"/>
      <c r="D358" s="411"/>
      <c r="E358" s="411"/>
    </row>
    <row r="359" customFormat="false" ht="12.75" hidden="false" customHeight="true" outlineLevel="0" collapsed="false">
      <c r="A359" s="410"/>
      <c r="B359" s="410"/>
      <c r="C359" s="411"/>
      <c r="D359" s="411"/>
      <c r="E359" s="411"/>
    </row>
    <row r="360" customFormat="false" ht="12.75" hidden="false" customHeight="true" outlineLevel="0" collapsed="false">
      <c r="A360" s="410"/>
      <c r="B360" s="410"/>
      <c r="C360" s="411"/>
      <c r="D360" s="411"/>
      <c r="E360" s="411"/>
    </row>
    <row r="361" customFormat="false" ht="12.75" hidden="false" customHeight="true" outlineLevel="0" collapsed="false">
      <c r="A361" s="410"/>
      <c r="B361" s="410"/>
      <c r="C361" s="411"/>
      <c r="D361" s="411"/>
      <c r="E361" s="411"/>
    </row>
    <row r="362" customFormat="false" ht="12.75" hidden="false" customHeight="true" outlineLevel="0" collapsed="false">
      <c r="A362" s="410"/>
      <c r="B362" s="410"/>
      <c r="C362" s="411"/>
      <c r="D362" s="411"/>
      <c r="E362" s="411"/>
    </row>
    <row r="363" customFormat="false" ht="12.75" hidden="false" customHeight="true" outlineLevel="0" collapsed="false">
      <c r="A363" s="410"/>
      <c r="B363" s="410"/>
      <c r="C363" s="411"/>
      <c r="D363" s="411"/>
      <c r="E363" s="411"/>
    </row>
    <row r="364" customFormat="false" ht="12.75" hidden="false" customHeight="true" outlineLevel="0" collapsed="false">
      <c r="A364" s="410"/>
      <c r="B364" s="410"/>
      <c r="C364" s="411"/>
      <c r="D364" s="411"/>
      <c r="E364" s="411"/>
    </row>
    <row r="365" customFormat="false" ht="12.75" hidden="false" customHeight="true" outlineLevel="0" collapsed="false">
      <c r="A365" s="410"/>
      <c r="B365" s="410"/>
      <c r="C365" s="411"/>
      <c r="D365" s="411"/>
      <c r="E365" s="411"/>
    </row>
    <row r="366" customFormat="false" ht="12.75" hidden="false" customHeight="true" outlineLevel="0" collapsed="false">
      <c r="A366" s="410"/>
      <c r="B366" s="410"/>
      <c r="C366" s="411"/>
      <c r="D366" s="411"/>
      <c r="E366" s="411"/>
    </row>
    <row r="367" customFormat="false" ht="12.75" hidden="false" customHeight="true" outlineLevel="0" collapsed="false">
      <c r="A367" s="410"/>
      <c r="B367" s="410"/>
      <c r="C367" s="411"/>
      <c r="D367" s="411"/>
      <c r="E367" s="411"/>
    </row>
    <row r="368" customFormat="false" ht="12.75" hidden="false" customHeight="true" outlineLevel="0" collapsed="false">
      <c r="A368" s="410"/>
      <c r="B368" s="410"/>
      <c r="C368" s="411"/>
      <c r="D368" s="411"/>
      <c r="E368" s="411"/>
    </row>
    <row r="369" customFormat="false" ht="12.75" hidden="false" customHeight="true" outlineLevel="0" collapsed="false">
      <c r="A369" s="410"/>
      <c r="B369" s="410"/>
      <c r="C369" s="411"/>
      <c r="D369" s="411"/>
      <c r="E369" s="411"/>
    </row>
    <row r="370" customFormat="false" ht="12.75" hidden="false" customHeight="true" outlineLevel="0" collapsed="false">
      <c r="A370" s="410"/>
      <c r="B370" s="410"/>
      <c r="C370" s="411"/>
      <c r="D370" s="411"/>
      <c r="E370" s="411"/>
    </row>
    <row r="371" customFormat="false" ht="12.75" hidden="false" customHeight="true" outlineLevel="0" collapsed="false">
      <c r="A371" s="410"/>
      <c r="B371" s="410"/>
      <c r="C371" s="411"/>
      <c r="D371" s="411"/>
      <c r="E371" s="411"/>
    </row>
    <row r="372" customFormat="false" ht="12.75" hidden="false" customHeight="true" outlineLevel="0" collapsed="false">
      <c r="A372" s="410"/>
      <c r="B372" s="410"/>
      <c r="C372" s="411"/>
      <c r="D372" s="411"/>
      <c r="E372" s="411"/>
    </row>
    <row r="373" customFormat="false" ht="12.75" hidden="false" customHeight="true" outlineLevel="0" collapsed="false">
      <c r="A373" s="410"/>
      <c r="B373" s="410"/>
      <c r="C373" s="411"/>
      <c r="D373" s="411"/>
      <c r="E373" s="411"/>
    </row>
    <row r="374" customFormat="false" ht="12.75" hidden="false" customHeight="true" outlineLevel="0" collapsed="false">
      <c r="A374" s="410"/>
      <c r="B374" s="410"/>
      <c r="C374" s="411"/>
      <c r="D374" s="411"/>
      <c r="E374" s="411"/>
    </row>
    <row r="375" customFormat="false" ht="12.75" hidden="false" customHeight="true" outlineLevel="0" collapsed="false">
      <c r="A375" s="410"/>
      <c r="B375" s="410"/>
      <c r="C375" s="411"/>
      <c r="D375" s="411"/>
      <c r="E375" s="411"/>
    </row>
    <row r="376" customFormat="false" ht="12.75" hidden="false" customHeight="true" outlineLevel="0" collapsed="false">
      <c r="A376" s="410"/>
      <c r="B376" s="410"/>
      <c r="C376" s="411"/>
      <c r="D376" s="411"/>
      <c r="E376" s="411"/>
    </row>
    <row r="377" customFormat="false" ht="12.75" hidden="false" customHeight="true" outlineLevel="0" collapsed="false">
      <c r="A377" s="410"/>
      <c r="B377" s="410"/>
      <c r="C377" s="411"/>
      <c r="D377" s="411"/>
      <c r="E377" s="411"/>
    </row>
    <row r="378" customFormat="false" ht="12.75" hidden="false" customHeight="true" outlineLevel="0" collapsed="false">
      <c r="A378" s="410"/>
      <c r="B378" s="410"/>
      <c r="C378" s="411"/>
      <c r="D378" s="411"/>
      <c r="E378" s="411"/>
    </row>
    <row r="379" customFormat="false" ht="12.75" hidden="false" customHeight="true" outlineLevel="0" collapsed="false">
      <c r="A379" s="410"/>
      <c r="B379" s="410"/>
      <c r="C379" s="411"/>
      <c r="D379" s="411"/>
      <c r="E379" s="411"/>
    </row>
    <row r="380" customFormat="false" ht="12.75" hidden="false" customHeight="true" outlineLevel="0" collapsed="false">
      <c r="A380" s="410"/>
      <c r="B380" s="410"/>
      <c r="C380" s="411"/>
      <c r="D380" s="411"/>
      <c r="E380" s="411"/>
    </row>
    <row r="381" customFormat="false" ht="12.75" hidden="false" customHeight="true" outlineLevel="0" collapsed="false">
      <c r="A381" s="410"/>
      <c r="B381" s="410"/>
      <c r="C381" s="411"/>
      <c r="D381" s="411"/>
      <c r="E381" s="411"/>
    </row>
    <row r="382" customFormat="false" ht="12.75" hidden="false" customHeight="true" outlineLevel="0" collapsed="false">
      <c r="A382" s="410"/>
      <c r="B382" s="410"/>
      <c r="C382" s="411"/>
      <c r="D382" s="411"/>
      <c r="E382" s="411"/>
    </row>
    <row r="383" customFormat="false" ht="12.75" hidden="false" customHeight="true" outlineLevel="0" collapsed="false">
      <c r="A383" s="410"/>
      <c r="B383" s="410"/>
      <c r="C383" s="411"/>
      <c r="D383" s="411"/>
      <c r="E383" s="411"/>
    </row>
    <row r="384" customFormat="false" ht="12.75" hidden="false" customHeight="true" outlineLevel="0" collapsed="false">
      <c r="A384" s="410"/>
      <c r="B384" s="410"/>
      <c r="C384" s="411"/>
      <c r="D384" s="411"/>
      <c r="E384" s="411"/>
    </row>
    <row r="385" customFormat="false" ht="12.75" hidden="false" customHeight="true" outlineLevel="0" collapsed="false">
      <c r="A385" s="410"/>
      <c r="B385" s="410"/>
      <c r="C385" s="411"/>
      <c r="D385" s="411"/>
      <c r="E385" s="411"/>
    </row>
    <row r="386" customFormat="false" ht="12.75" hidden="false" customHeight="true" outlineLevel="0" collapsed="false">
      <c r="A386" s="410"/>
      <c r="B386" s="410"/>
      <c r="C386" s="411"/>
      <c r="D386" s="411"/>
      <c r="E386" s="411"/>
    </row>
    <row r="387" customFormat="false" ht="12.75" hidden="false" customHeight="true" outlineLevel="0" collapsed="false">
      <c r="A387" s="410"/>
      <c r="B387" s="410"/>
      <c r="C387" s="411"/>
      <c r="D387" s="411"/>
      <c r="E387" s="411"/>
    </row>
    <row r="388" customFormat="false" ht="12.75" hidden="false" customHeight="true" outlineLevel="0" collapsed="false">
      <c r="A388" s="410"/>
      <c r="B388" s="410"/>
      <c r="C388" s="411"/>
      <c r="D388" s="411"/>
      <c r="E388" s="411"/>
    </row>
    <row r="389" customFormat="false" ht="12.75" hidden="false" customHeight="true" outlineLevel="0" collapsed="false">
      <c r="A389" s="410"/>
      <c r="B389" s="410"/>
      <c r="C389" s="411"/>
      <c r="D389" s="411"/>
      <c r="E389" s="411"/>
    </row>
    <row r="390" customFormat="false" ht="12.75" hidden="false" customHeight="true" outlineLevel="0" collapsed="false">
      <c r="A390" s="410"/>
      <c r="B390" s="410"/>
      <c r="C390" s="411"/>
      <c r="D390" s="411"/>
      <c r="E390" s="411"/>
    </row>
    <row r="391" customFormat="false" ht="12.75" hidden="false" customHeight="true" outlineLevel="0" collapsed="false">
      <c r="A391" s="410"/>
      <c r="B391" s="410"/>
      <c r="C391" s="411"/>
      <c r="D391" s="411"/>
      <c r="E391" s="411"/>
    </row>
    <row r="392" customFormat="false" ht="12.75" hidden="false" customHeight="true" outlineLevel="0" collapsed="false">
      <c r="A392" s="410"/>
      <c r="B392" s="410"/>
      <c r="C392" s="411"/>
      <c r="D392" s="411"/>
      <c r="E392" s="411"/>
    </row>
    <row r="393" customFormat="false" ht="12.75" hidden="false" customHeight="true" outlineLevel="0" collapsed="false">
      <c r="A393" s="410"/>
      <c r="B393" s="410"/>
      <c r="C393" s="411"/>
      <c r="D393" s="411"/>
      <c r="E393" s="411"/>
    </row>
    <row r="394" customFormat="false" ht="12.75" hidden="false" customHeight="true" outlineLevel="0" collapsed="false">
      <c r="A394" s="410"/>
      <c r="B394" s="410"/>
      <c r="C394" s="411"/>
      <c r="D394" s="411"/>
      <c r="E394" s="411"/>
    </row>
    <row r="395" customFormat="false" ht="12.75" hidden="false" customHeight="true" outlineLevel="0" collapsed="false">
      <c r="A395" s="410"/>
      <c r="B395" s="410"/>
      <c r="C395" s="411"/>
      <c r="D395" s="411"/>
      <c r="E395" s="411"/>
    </row>
    <row r="396" customFormat="false" ht="12.75" hidden="false" customHeight="true" outlineLevel="0" collapsed="false">
      <c r="A396" s="410"/>
      <c r="B396" s="410"/>
      <c r="C396" s="411"/>
      <c r="D396" s="411"/>
      <c r="E396" s="411"/>
    </row>
    <row r="397" customFormat="false" ht="12.75" hidden="false" customHeight="true" outlineLevel="0" collapsed="false">
      <c r="A397" s="410"/>
      <c r="B397" s="410"/>
      <c r="C397" s="411"/>
      <c r="D397" s="411"/>
      <c r="E397" s="411"/>
    </row>
    <row r="398" customFormat="false" ht="12.75" hidden="false" customHeight="true" outlineLevel="0" collapsed="false">
      <c r="A398" s="410"/>
      <c r="B398" s="410"/>
      <c r="C398" s="411"/>
      <c r="D398" s="411"/>
      <c r="E398" s="411"/>
    </row>
    <row r="399" customFormat="false" ht="12.75" hidden="false" customHeight="true" outlineLevel="0" collapsed="false">
      <c r="A399" s="410"/>
      <c r="B399" s="410"/>
      <c r="C399" s="411"/>
      <c r="D399" s="411"/>
      <c r="E399" s="411"/>
    </row>
    <row r="400" customFormat="false" ht="12.75" hidden="false" customHeight="true" outlineLevel="0" collapsed="false">
      <c r="A400" s="410"/>
      <c r="B400" s="410"/>
      <c r="C400" s="411"/>
      <c r="D400" s="411"/>
      <c r="E400" s="411"/>
    </row>
    <row r="401" customFormat="false" ht="12.75" hidden="false" customHeight="true" outlineLevel="0" collapsed="false">
      <c r="A401" s="410"/>
      <c r="B401" s="410"/>
      <c r="C401" s="411"/>
      <c r="D401" s="411"/>
      <c r="E401" s="411"/>
    </row>
    <row r="402" customFormat="false" ht="12.75" hidden="false" customHeight="true" outlineLevel="0" collapsed="false">
      <c r="A402" s="410"/>
      <c r="B402" s="410"/>
      <c r="C402" s="411"/>
      <c r="D402" s="411"/>
      <c r="E402" s="411"/>
    </row>
    <row r="403" customFormat="false" ht="12.75" hidden="false" customHeight="true" outlineLevel="0" collapsed="false">
      <c r="A403" s="410"/>
      <c r="B403" s="410"/>
      <c r="C403" s="411"/>
      <c r="D403" s="411"/>
      <c r="E403" s="411"/>
    </row>
    <row r="404" customFormat="false" ht="12.75" hidden="false" customHeight="true" outlineLevel="0" collapsed="false">
      <c r="A404" s="410"/>
      <c r="B404" s="410"/>
      <c r="C404" s="411"/>
      <c r="D404" s="411"/>
      <c r="E404" s="411"/>
    </row>
    <row r="405" customFormat="false" ht="12.75" hidden="false" customHeight="true" outlineLevel="0" collapsed="false">
      <c r="A405" s="410"/>
      <c r="B405" s="410"/>
      <c r="C405" s="411"/>
      <c r="D405" s="411"/>
      <c r="E405" s="411"/>
    </row>
    <row r="406" customFormat="false" ht="12.75" hidden="false" customHeight="true" outlineLevel="0" collapsed="false">
      <c r="A406" s="410"/>
      <c r="B406" s="410"/>
      <c r="C406" s="411"/>
      <c r="D406" s="411"/>
      <c r="E406" s="411"/>
    </row>
    <row r="407" customFormat="false" ht="12.75" hidden="false" customHeight="true" outlineLevel="0" collapsed="false">
      <c r="A407" s="410"/>
      <c r="B407" s="410"/>
      <c r="C407" s="411"/>
      <c r="D407" s="411"/>
      <c r="E407" s="411"/>
    </row>
    <row r="408" customFormat="false" ht="12.75" hidden="false" customHeight="true" outlineLevel="0" collapsed="false">
      <c r="A408" s="410"/>
      <c r="B408" s="410"/>
      <c r="C408" s="411"/>
      <c r="D408" s="411"/>
      <c r="E408" s="411"/>
    </row>
    <row r="409" customFormat="false" ht="12.75" hidden="false" customHeight="true" outlineLevel="0" collapsed="false">
      <c r="A409" s="410"/>
      <c r="B409" s="410"/>
      <c r="C409" s="411"/>
      <c r="D409" s="411"/>
      <c r="E409" s="411"/>
    </row>
    <row r="410" customFormat="false" ht="12.75" hidden="false" customHeight="true" outlineLevel="0" collapsed="false">
      <c r="A410" s="410"/>
      <c r="B410" s="410"/>
      <c r="C410" s="411"/>
      <c r="D410" s="411"/>
      <c r="E410" s="411"/>
    </row>
    <row r="411" customFormat="false" ht="12.75" hidden="false" customHeight="true" outlineLevel="0" collapsed="false">
      <c r="A411" s="410"/>
      <c r="B411" s="410"/>
      <c r="C411" s="411"/>
      <c r="D411" s="411"/>
      <c r="E411" s="411"/>
    </row>
    <row r="412" customFormat="false" ht="12.75" hidden="false" customHeight="true" outlineLevel="0" collapsed="false">
      <c r="A412" s="410"/>
      <c r="B412" s="410"/>
      <c r="C412" s="411"/>
      <c r="D412" s="411"/>
      <c r="E412" s="411"/>
    </row>
    <row r="413" customFormat="false" ht="12.75" hidden="false" customHeight="true" outlineLevel="0" collapsed="false">
      <c r="A413" s="410"/>
      <c r="B413" s="410"/>
      <c r="C413" s="411"/>
      <c r="D413" s="411"/>
      <c r="E413" s="411"/>
    </row>
    <row r="414" customFormat="false" ht="12.75" hidden="false" customHeight="true" outlineLevel="0" collapsed="false">
      <c r="A414" s="410"/>
      <c r="B414" s="410"/>
      <c r="C414" s="411"/>
      <c r="D414" s="411"/>
      <c r="E414" s="411"/>
    </row>
    <row r="415" customFormat="false" ht="12.75" hidden="false" customHeight="true" outlineLevel="0" collapsed="false">
      <c r="A415" s="410"/>
      <c r="B415" s="410"/>
      <c r="C415" s="411"/>
      <c r="D415" s="411"/>
      <c r="E415" s="411"/>
    </row>
    <row r="416" customFormat="false" ht="12.75" hidden="false" customHeight="true" outlineLevel="0" collapsed="false">
      <c r="A416" s="410"/>
      <c r="B416" s="410"/>
      <c r="C416" s="411"/>
      <c r="D416" s="411"/>
      <c r="E416" s="411"/>
    </row>
    <row r="417" customFormat="false" ht="12.75" hidden="false" customHeight="true" outlineLevel="0" collapsed="false">
      <c r="A417" s="410"/>
      <c r="B417" s="410"/>
      <c r="C417" s="411"/>
      <c r="D417" s="411"/>
      <c r="E417" s="411"/>
    </row>
    <row r="418" customFormat="false" ht="12.75" hidden="false" customHeight="true" outlineLevel="0" collapsed="false">
      <c r="A418" s="410"/>
      <c r="B418" s="410"/>
      <c r="C418" s="411"/>
      <c r="D418" s="411"/>
      <c r="E418" s="411"/>
    </row>
    <row r="419" customFormat="false" ht="12.75" hidden="false" customHeight="true" outlineLevel="0" collapsed="false">
      <c r="A419" s="410"/>
      <c r="B419" s="410"/>
      <c r="C419" s="411"/>
      <c r="D419" s="411"/>
      <c r="E419" s="411"/>
    </row>
    <row r="420" customFormat="false" ht="12.75" hidden="false" customHeight="true" outlineLevel="0" collapsed="false">
      <c r="A420" s="410"/>
      <c r="B420" s="410"/>
      <c r="C420" s="411"/>
      <c r="D420" s="411"/>
      <c r="E420" s="411"/>
    </row>
    <row r="421" customFormat="false" ht="12.75" hidden="false" customHeight="true" outlineLevel="0" collapsed="false">
      <c r="A421" s="410"/>
      <c r="B421" s="410"/>
      <c r="C421" s="411"/>
      <c r="D421" s="411"/>
      <c r="E421" s="411"/>
    </row>
    <row r="422" customFormat="false" ht="12.75" hidden="false" customHeight="true" outlineLevel="0" collapsed="false">
      <c r="A422" s="410"/>
      <c r="B422" s="410"/>
      <c r="C422" s="411"/>
      <c r="D422" s="411"/>
      <c r="E422" s="411"/>
    </row>
    <row r="423" customFormat="false" ht="12.75" hidden="false" customHeight="true" outlineLevel="0" collapsed="false">
      <c r="A423" s="410"/>
      <c r="B423" s="410"/>
      <c r="C423" s="411"/>
      <c r="D423" s="411"/>
      <c r="E423" s="411"/>
    </row>
    <row r="424" customFormat="false" ht="12.75" hidden="false" customHeight="true" outlineLevel="0" collapsed="false">
      <c r="A424" s="410"/>
      <c r="B424" s="410"/>
      <c r="C424" s="411"/>
      <c r="D424" s="411"/>
      <c r="E424" s="411"/>
    </row>
    <row r="425" customFormat="false" ht="12.75" hidden="false" customHeight="true" outlineLevel="0" collapsed="false">
      <c r="A425" s="410"/>
      <c r="B425" s="410"/>
      <c r="C425" s="411"/>
      <c r="D425" s="411"/>
      <c r="E425" s="411"/>
    </row>
    <row r="426" customFormat="false" ht="12.75" hidden="false" customHeight="true" outlineLevel="0" collapsed="false">
      <c r="A426" s="410"/>
      <c r="B426" s="410"/>
      <c r="C426" s="411"/>
      <c r="D426" s="411"/>
      <c r="E426" s="411"/>
    </row>
    <row r="427" customFormat="false" ht="12.75" hidden="false" customHeight="true" outlineLevel="0" collapsed="false">
      <c r="A427" s="410"/>
      <c r="B427" s="410"/>
      <c r="C427" s="411"/>
      <c r="D427" s="411"/>
      <c r="E427" s="411"/>
    </row>
    <row r="428" customFormat="false" ht="12.75" hidden="false" customHeight="true" outlineLevel="0" collapsed="false">
      <c r="A428" s="410"/>
      <c r="B428" s="410"/>
      <c r="C428" s="411"/>
      <c r="D428" s="411"/>
      <c r="E428" s="411"/>
    </row>
    <row r="429" customFormat="false" ht="12.75" hidden="false" customHeight="true" outlineLevel="0" collapsed="false">
      <c r="A429" s="410"/>
      <c r="B429" s="410"/>
      <c r="C429" s="411"/>
      <c r="D429" s="411"/>
      <c r="E429" s="411"/>
    </row>
    <row r="430" customFormat="false" ht="12.75" hidden="false" customHeight="true" outlineLevel="0" collapsed="false">
      <c r="A430" s="410"/>
      <c r="B430" s="410"/>
      <c r="C430" s="411"/>
      <c r="D430" s="411"/>
      <c r="E430" s="411"/>
    </row>
    <row r="431" customFormat="false" ht="12.75" hidden="false" customHeight="true" outlineLevel="0" collapsed="false">
      <c r="A431" s="410"/>
      <c r="B431" s="410"/>
      <c r="C431" s="411"/>
      <c r="D431" s="411"/>
      <c r="E431" s="411"/>
    </row>
    <row r="432" customFormat="false" ht="12.75" hidden="false" customHeight="true" outlineLevel="0" collapsed="false">
      <c r="A432" s="410"/>
      <c r="B432" s="410"/>
      <c r="C432" s="411"/>
      <c r="D432" s="411"/>
      <c r="E432" s="411"/>
    </row>
    <row r="433" customFormat="false" ht="12.75" hidden="false" customHeight="true" outlineLevel="0" collapsed="false">
      <c r="A433" s="410"/>
      <c r="B433" s="410"/>
      <c r="C433" s="411"/>
      <c r="D433" s="411"/>
      <c r="E433" s="411"/>
    </row>
    <row r="434" customFormat="false" ht="12.75" hidden="false" customHeight="true" outlineLevel="0" collapsed="false">
      <c r="A434" s="410"/>
      <c r="B434" s="410"/>
      <c r="C434" s="411"/>
      <c r="D434" s="411"/>
      <c r="E434" s="411"/>
    </row>
    <row r="435" customFormat="false" ht="12.75" hidden="false" customHeight="true" outlineLevel="0" collapsed="false">
      <c r="A435" s="410"/>
      <c r="B435" s="410"/>
      <c r="C435" s="411"/>
      <c r="D435" s="411"/>
      <c r="E435" s="411"/>
    </row>
    <row r="436" customFormat="false" ht="12.75" hidden="false" customHeight="true" outlineLevel="0" collapsed="false">
      <c r="A436" s="410"/>
      <c r="B436" s="410"/>
      <c r="C436" s="411"/>
      <c r="D436" s="411"/>
      <c r="E436" s="411"/>
    </row>
    <row r="437" customFormat="false" ht="12.75" hidden="false" customHeight="true" outlineLevel="0" collapsed="false">
      <c r="A437" s="410"/>
      <c r="B437" s="410"/>
      <c r="C437" s="411"/>
      <c r="D437" s="411"/>
      <c r="E437" s="411"/>
    </row>
    <row r="438" customFormat="false" ht="12.75" hidden="false" customHeight="true" outlineLevel="0" collapsed="false">
      <c r="A438" s="410"/>
      <c r="B438" s="410"/>
      <c r="C438" s="411"/>
      <c r="D438" s="411"/>
      <c r="E438" s="411"/>
    </row>
    <row r="439" customFormat="false" ht="12.75" hidden="false" customHeight="true" outlineLevel="0" collapsed="false">
      <c r="A439" s="410"/>
      <c r="B439" s="410"/>
      <c r="C439" s="411"/>
      <c r="D439" s="411"/>
      <c r="E439" s="411"/>
    </row>
    <row r="440" customFormat="false" ht="12.75" hidden="false" customHeight="true" outlineLevel="0" collapsed="false">
      <c r="A440" s="410"/>
      <c r="B440" s="410"/>
      <c r="C440" s="411"/>
      <c r="D440" s="411"/>
      <c r="E440" s="411"/>
    </row>
    <row r="441" customFormat="false" ht="12.75" hidden="false" customHeight="true" outlineLevel="0" collapsed="false">
      <c r="A441" s="410"/>
      <c r="B441" s="410"/>
      <c r="C441" s="411"/>
      <c r="D441" s="411"/>
      <c r="E441" s="411"/>
    </row>
    <row r="442" customFormat="false" ht="12.75" hidden="false" customHeight="true" outlineLevel="0" collapsed="false">
      <c r="A442" s="410"/>
      <c r="B442" s="410"/>
      <c r="C442" s="411"/>
      <c r="D442" s="411"/>
      <c r="E442" s="411"/>
    </row>
    <row r="443" customFormat="false" ht="12.75" hidden="false" customHeight="true" outlineLevel="0" collapsed="false">
      <c r="A443" s="410"/>
      <c r="B443" s="410"/>
      <c r="C443" s="411"/>
      <c r="D443" s="411"/>
      <c r="E443" s="411"/>
    </row>
    <row r="444" customFormat="false" ht="12.75" hidden="false" customHeight="true" outlineLevel="0" collapsed="false">
      <c r="A444" s="410"/>
      <c r="B444" s="410"/>
      <c r="C444" s="411"/>
      <c r="D444" s="411"/>
      <c r="E444" s="411"/>
    </row>
    <row r="445" customFormat="false" ht="12.75" hidden="false" customHeight="true" outlineLevel="0" collapsed="false">
      <c r="A445" s="410"/>
      <c r="B445" s="410"/>
      <c r="C445" s="411"/>
      <c r="D445" s="411"/>
      <c r="E445" s="411"/>
    </row>
    <row r="446" customFormat="false" ht="12.75" hidden="false" customHeight="true" outlineLevel="0" collapsed="false">
      <c r="A446" s="410"/>
      <c r="B446" s="410"/>
      <c r="C446" s="411"/>
      <c r="D446" s="411"/>
      <c r="E446" s="411"/>
    </row>
    <row r="447" customFormat="false" ht="12.75" hidden="false" customHeight="true" outlineLevel="0" collapsed="false">
      <c r="A447" s="410"/>
      <c r="B447" s="410"/>
      <c r="C447" s="411"/>
      <c r="D447" s="411"/>
      <c r="E447" s="411"/>
    </row>
    <row r="448" customFormat="false" ht="12.75" hidden="false" customHeight="true" outlineLevel="0" collapsed="false">
      <c r="A448" s="410"/>
      <c r="B448" s="410"/>
      <c r="C448" s="411"/>
      <c r="D448" s="411"/>
      <c r="E448" s="411"/>
    </row>
    <row r="449" customFormat="false" ht="12.75" hidden="false" customHeight="true" outlineLevel="0" collapsed="false">
      <c r="A449" s="410"/>
      <c r="B449" s="410"/>
      <c r="C449" s="411"/>
      <c r="D449" s="411"/>
      <c r="E449" s="411"/>
    </row>
    <row r="450" customFormat="false" ht="12.75" hidden="false" customHeight="true" outlineLevel="0" collapsed="false">
      <c r="A450" s="410"/>
      <c r="B450" s="410"/>
      <c r="C450" s="411"/>
      <c r="D450" s="411"/>
      <c r="E450" s="411"/>
    </row>
    <row r="451" customFormat="false" ht="12.75" hidden="false" customHeight="true" outlineLevel="0" collapsed="false">
      <c r="A451" s="410"/>
      <c r="B451" s="410"/>
      <c r="C451" s="411"/>
      <c r="D451" s="411"/>
      <c r="E451" s="411"/>
    </row>
    <row r="452" customFormat="false" ht="12.75" hidden="false" customHeight="true" outlineLevel="0" collapsed="false">
      <c r="A452" s="410"/>
      <c r="B452" s="410"/>
      <c r="C452" s="411"/>
      <c r="D452" s="411"/>
      <c r="E452" s="411"/>
    </row>
    <row r="453" customFormat="false" ht="12.75" hidden="false" customHeight="true" outlineLevel="0" collapsed="false">
      <c r="A453" s="410"/>
      <c r="B453" s="410"/>
      <c r="C453" s="411"/>
      <c r="D453" s="411"/>
      <c r="E453" s="411"/>
    </row>
    <row r="454" customFormat="false" ht="12.75" hidden="false" customHeight="true" outlineLevel="0" collapsed="false">
      <c r="A454" s="410"/>
      <c r="B454" s="410"/>
      <c r="C454" s="411"/>
      <c r="D454" s="411"/>
      <c r="E454" s="411"/>
    </row>
    <row r="455" customFormat="false" ht="12.75" hidden="false" customHeight="true" outlineLevel="0" collapsed="false">
      <c r="A455" s="410"/>
      <c r="B455" s="410"/>
      <c r="C455" s="411"/>
      <c r="D455" s="411"/>
      <c r="E455" s="411"/>
    </row>
    <row r="456" customFormat="false" ht="12.75" hidden="false" customHeight="true" outlineLevel="0" collapsed="false">
      <c r="A456" s="410"/>
      <c r="B456" s="410"/>
      <c r="C456" s="411"/>
      <c r="D456" s="411"/>
      <c r="E456" s="411"/>
    </row>
    <row r="457" customFormat="false" ht="12.75" hidden="false" customHeight="true" outlineLevel="0" collapsed="false">
      <c r="A457" s="410"/>
      <c r="B457" s="410"/>
      <c r="C457" s="411"/>
      <c r="D457" s="411"/>
      <c r="E457" s="411"/>
    </row>
    <row r="458" customFormat="false" ht="12.75" hidden="false" customHeight="true" outlineLevel="0" collapsed="false">
      <c r="A458" s="410"/>
      <c r="B458" s="410"/>
      <c r="C458" s="411"/>
      <c r="D458" s="411"/>
      <c r="E458" s="411"/>
    </row>
    <row r="459" customFormat="false" ht="12.75" hidden="false" customHeight="true" outlineLevel="0" collapsed="false">
      <c r="A459" s="410"/>
      <c r="B459" s="410"/>
      <c r="C459" s="411"/>
      <c r="D459" s="411"/>
      <c r="E459" s="411"/>
    </row>
    <row r="460" customFormat="false" ht="12.75" hidden="false" customHeight="true" outlineLevel="0" collapsed="false">
      <c r="A460" s="410"/>
      <c r="B460" s="410"/>
      <c r="C460" s="411"/>
      <c r="D460" s="411"/>
      <c r="E460" s="411"/>
    </row>
    <row r="461" customFormat="false" ht="12.75" hidden="false" customHeight="true" outlineLevel="0" collapsed="false">
      <c r="A461" s="410"/>
      <c r="B461" s="410"/>
      <c r="C461" s="411"/>
      <c r="D461" s="411"/>
      <c r="E461" s="411"/>
    </row>
    <row r="462" customFormat="false" ht="12.75" hidden="false" customHeight="true" outlineLevel="0" collapsed="false">
      <c r="A462" s="410"/>
      <c r="B462" s="410"/>
      <c r="C462" s="411"/>
      <c r="D462" s="411"/>
      <c r="E462" s="411"/>
    </row>
    <row r="463" customFormat="false" ht="12.75" hidden="false" customHeight="true" outlineLevel="0" collapsed="false">
      <c r="A463" s="410"/>
      <c r="B463" s="410"/>
      <c r="C463" s="411"/>
      <c r="D463" s="411"/>
      <c r="E463" s="411"/>
    </row>
    <row r="464" customFormat="false" ht="12.75" hidden="false" customHeight="true" outlineLevel="0" collapsed="false">
      <c r="A464" s="410"/>
      <c r="B464" s="410"/>
      <c r="C464" s="411"/>
      <c r="D464" s="411"/>
      <c r="E464" s="411"/>
    </row>
    <row r="465" customFormat="false" ht="12.75" hidden="false" customHeight="true" outlineLevel="0" collapsed="false">
      <c r="A465" s="410"/>
      <c r="B465" s="410"/>
      <c r="C465" s="411"/>
      <c r="D465" s="411"/>
      <c r="E465" s="411"/>
    </row>
    <row r="466" customFormat="false" ht="12.75" hidden="false" customHeight="true" outlineLevel="0" collapsed="false">
      <c r="A466" s="410"/>
      <c r="B466" s="410"/>
      <c r="C466" s="411"/>
      <c r="D466" s="411"/>
      <c r="E466" s="411"/>
    </row>
    <row r="467" customFormat="false" ht="12.75" hidden="false" customHeight="true" outlineLevel="0" collapsed="false">
      <c r="A467" s="410"/>
      <c r="B467" s="410"/>
      <c r="C467" s="411"/>
      <c r="D467" s="411"/>
      <c r="E467" s="411"/>
    </row>
    <row r="468" customFormat="false" ht="12.75" hidden="false" customHeight="true" outlineLevel="0" collapsed="false">
      <c r="A468" s="410"/>
      <c r="B468" s="410"/>
      <c r="C468" s="411"/>
      <c r="D468" s="411"/>
      <c r="E468" s="411"/>
    </row>
    <row r="469" customFormat="false" ht="12.75" hidden="false" customHeight="true" outlineLevel="0" collapsed="false">
      <c r="A469" s="410"/>
      <c r="B469" s="410"/>
      <c r="C469" s="411"/>
      <c r="D469" s="411"/>
      <c r="E469" s="411"/>
    </row>
    <row r="470" customFormat="false" ht="12.75" hidden="false" customHeight="true" outlineLevel="0" collapsed="false">
      <c r="A470" s="410"/>
      <c r="B470" s="410"/>
      <c r="C470" s="411"/>
      <c r="D470" s="411"/>
      <c r="E470" s="411"/>
    </row>
    <row r="471" customFormat="false" ht="12.75" hidden="false" customHeight="true" outlineLevel="0" collapsed="false">
      <c r="A471" s="410"/>
      <c r="B471" s="410"/>
      <c r="C471" s="411"/>
      <c r="D471" s="411"/>
      <c r="E471" s="411"/>
    </row>
    <row r="472" customFormat="false" ht="12.75" hidden="false" customHeight="true" outlineLevel="0" collapsed="false">
      <c r="A472" s="410"/>
      <c r="B472" s="410"/>
      <c r="C472" s="411"/>
      <c r="D472" s="411"/>
      <c r="E472" s="411"/>
    </row>
    <row r="473" customFormat="false" ht="12.75" hidden="false" customHeight="true" outlineLevel="0" collapsed="false">
      <c r="A473" s="410"/>
      <c r="B473" s="410"/>
      <c r="C473" s="411"/>
      <c r="D473" s="411"/>
      <c r="E473" s="411"/>
    </row>
    <row r="474" customFormat="false" ht="12.75" hidden="false" customHeight="true" outlineLevel="0" collapsed="false">
      <c r="A474" s="410"/>
      <c r="B474" s="410"/>
      <c r="C474" s="411"/>
      <c r="D474" s="411"/>
      <c r="E474" s="411"/>
    </row>
    <row r="475" customFormat="false" ht="12.75" hidden="false" customHeight="true" outlineLevel="0" collapsed="false">
      <c r="A475" s="410"/>
      <c r="B475" s="410"/>
      <c r="C475" s="411"/>
      <c r="D475" s="411"/>
      <c r="E475" s="411"/>
    </row>
    <row r="476" customFormat="false" ht="12.75" hidden="false" customHeight="true" outlineLevel="0" collapsed="false">
      <c r="A476" s="410"/>
      <c r="B476" s="410"/>
      <c r="C476" s="411"/>
      <c r="D476" s="411"/>
      <c r="E476" s="411"/>
    </row>
    <row r="477" customFormat="false" ht="12.75" hidden="false" customHeight="true" outlineLevel="0" collapsed="false">
      <c r="A477" s="410"/>
      <c r="B477" s="410"/>
      <c r="C477" s="411"/>
      <c r="D477" s="411"/>
      <c r="E477" s="411"/>
    </row>
    <row r="478" customFormat="false" ht="12.75" hidden="false" customHeight="true" outlineLevel="0" collapsed="false">
      <c r="A478" s="410"/>
      <c r="B478" s="410"/>
      <c r="C478" s="411"/>
      <c r="D478" s="411"/>
      <c r="E478" s="411"/>
    </row>
    <row r="479" customFormat="false" ht="12.75" hidden="false" customHeight="true" outlineLevel="0" collapsed="false">
      <c r="A479" s="410"/>
      <c r="B479" s="410"/>
      <c r="C479" s="411"/>
      <c r="D479" s="411"/>
      <c r="E479" s="411"/>
    </row>
    <row r="480" customFormat="false" ht="12.75" hidden="false" customHeight="true" outlineLevel="0" collapsed="false">
      <c r="A480" s="410"/>
      <c r="B480" s="410"/>
      <c r="C480" s="411"/>
      <c r="D480" s="411"/>
      <c r="E480" s="411"/>
    </row>
    <row r="481" customFormat="false" ht="12.75" hidden="false" customHeight="true" outlineLevel="0" collapsed="false">
      <c r="A481" s="410"/>
      <c r="B481" s="410"/>
      <c r="C481" s="411"/>
      <c r="D481" s="411"/>
      <c r="E481" s="411"/>
    </row>
    <row r="482" customFormat="false" ht="12.75" hidden="false" customHeight="true" outlineLevel="0" collapsed="false">
      <c r="A482" s="410"/>
      <c r="B482" s="410"/>
      <c r="C482" s="411"/>
      <c r="D482" s="411"/>
      <c r="E482" s="411"/>
    </row>
    <row r="483" customFormat="false" ht="12.75" hidden="false" customHeight="true" outlineLevel="0" collapsed="false">
      <c r="A483" s="410"/>
      <c r="B483" s="410"/>
      <c r="C483" s="411"/>
      <c r="D483" s="411"/>
      <c r="E483" s="411"/>
    </row>
    <row r="484" customFormat="false" ht="12.75" hidden="false" customHeight="true" outlineLevel="0" collapsed="false">
      <c r="A484" s="410"/>
      <c r="B484" s="410"/>
      <c r="C484" s="411"/>
      <c r="D484" s="411"/>
      <c r="E484" s="411"/>
    </row>
    <row r="485" customFormat="false" ht="12.75" hidden="false" customHeight="true" outlineLevel="0" collapsed="false">
      <c r="A485" s="410"/>
      <c r="B485" s="410"/>
      <c r="C485" s="411"/>
      <c r="D485" s="411"/>
      <c r="E485" s="411"/>
    </row>
    <row r="486" customFormat="false" ht="12.75" hidden="false" customHeight="true" outlineLevel="0" collapsed="false">
      <c r="A486" s="410"/>
      <c r="B486" s="410"/>
      <c r="C486" s="411"/>
      <c r="D486" s="411"/>
      <c r="E486" s="411"/>
    </row>
    <row r="487" customFormat="false" ht="12.75" hidden="false" customHeight="true" outlineLevel="0" collapsed="false">
      <c r="A487" s="410"/>
      <c r="B487" s="410"/>
      <c r="C487" s="411"/>
      <c r="D487" s="411"/>
      <c r="E487" s="411"/>
    </row>
    <row r="488" customFormat="false" ht="12.75" hidden="false" customHeight="true" outlineLevel="0" collapsed="false">
      <c r="A488" s="410"/>
      <c r="B488" s="410"/>
      <c r="C488" s="411"/>
      <c r="D488" s="411"/>
      <c r="E488" s="411"/>
    </row>
    <row r="489" customFormat="false" ht="12.75" hidden="false" customHeight="true" outlineLevel="0" collapsed="false">
      <c r="A489" s="410"/>
      <c r="B489" s="410"/>
      <c r="C489" s="411"/>
      <c r="D489" s="411"/>
      <c r="E489" s="411"/>
    </row>
    <row r="490" customFormat="false" ht="12.75" hidden="false" customHeight="true" outlineLevel="0" collapsed="false">
      <c r="A490" s="410"/>
      <c r="B490" s="410"/>
      <c r="C490" s="411"/>
      <c r="D490" s="411"/>
      <c r="E490" s="411"/>
    </row>
    <row r="491" customFormat="false" ht="12.75" hidden="false" customHeight="true" outlineLevel="0" collapsed="false">
      <c r="A491" s="410"/>
      <c r="B491" s="410"/>
      <c r="C491" s="411"/>
      <c r="D491" s="411"/>
      <c r="E491" s="411"/>
    </row>
    <row r="492" customFormat="false" ht="12.75" hidden="false" customHeight="true" outlineLevel="0" collapsed="false">
      <c r="A492" s="410"/>
      <c r="B492" s="410"/>
      <c r="C492" s="411"/>
      <c r="D492" s="411"/>
      <c r="E492" s="411"/>
    </row>
    <row r="493" customFormat="false" ht="12.75" hidden="false" customHeight="true" outlineLevel="0" collapsed="false">
      <c r="A493" s="410"/>
      <c r="B493" s="410"/>
      <c r="C493" s="411"/>
      <c r="D493" s="411"/>
      <c r="E493" s="411"/>
    </row>
    <row r="494" customFormat="false" ht="12.75" hidden="false" customHeight="true" outlineLevel="0" collapsed="false">
      <c r="A494" s="410"/>
      <c r="B494" s="410"/>
      <c r="C494" s="411"/>
      <c r="D494" s="411"/>
      <c r="E494" s="411"/>
    </row>
    <row r="495" customFormat="false" ht="12.75" hidden="false" customHeight="true" outlineLevel="0" collapsed="false">
      <c r="A495" s="410"/>
      <c r="B495" s="410"/>
      <c r="C495" s="411"/>
      <c r="D495" s="411"/>
      <c r="E495" s="411"/>
    </row>
    <row r="496" customFormat="false" ht="12.75" hidden="false" customHeight="true" outlineLevel="0" collapsed="false">
      <c r="A496" s="410"/>
      <c r="B496" s="410"/>
      <c r="C496" s="411"/>
      <c r="D496" s="411"/>
      <c r="E496" s="411"/>
    </row>
    <row r="497" customFormat="false" ht="12.75" hidden="false" customHeight="true" outlineLevel="0" collapsed="false">
      <c r="A497" s="410"/>
      <c r="B497" s="410"/>
      <c r="C497" s="411"/>
      <c r="D497" s="411"/>
      <c r="E497" s="411"/>
    </row>
    <row r="498" customFormat="false" ht="12.75" hidden="false" customHeight="true" outlineLevel="0" collapsed="false">
      <c r="A498" s="410"/>
      <c r="B498" s="410"/>
      <c r="C498" s="411"/>
      <c r="D498" s="411"/>
      <c r="E498" s="411"/>
    </row>
    <row r="499" customFormat="false" ht="12.75" hidden="false" customHeight="true" outlineLevel="0" collapsed="false">
      <c r="A499" s="410"/>
      <c r="B499" s="410"/>
      <c r="C499" s="411"/>
      <c r="D499" s="411"/>
      <c r="E499" s="411"/>
    </row>
    <row r="500" customFormat="false" ht="12.75" hidden="false" customHeight="true" outlineLevel="0" collapsed="false">
      <c r="A500" s="410"/>
      <c r="B500" s="410"/>
      <c r="C500" s="411"/>
      <c r="D500" s="411"/>
      <c r="E500" s="411"/>
    </row>
    <row r="501" customFormat="false" ht="12.75" hidden="false" customHeight="true" outlineLevel="0" collapsed="false">
      <c r="A501" s="410"/>
      <c r="B501" s="410"/>
      <c r="C501" s="411"/>
      <c r="D501" s="411"/>
      <c r="E501" s="411"/>
    </row>
    <row r="502" customFormat="false" ht="12.75" hidden="false" customHeight="true" outlineLevel="0" collapsed="false">
      <c r="A502" s="410"/>
      <c r="B502" s="410"/>
      <c r="C502" s="411"/>
      <c r="D502" s="411"/>
      <c r="E502" s="411"/>
    </row>
    <row r="503" customFormat="false" ht="12.75" hidden="false" customHeight="true" outlineLevel="0" collapsed="false">
      <c r="A503" s="410"/>
      <c r="B503" s="410"/>
      <c r="C503" s="411"/>
      <c r="D503" s="411"/>
      <c r="E503" s="411"/>
    </row>
    <row r="504" customFormat="false" ht="12.75" hidden="false" customHeight="true" outlineLevel="0" collapsed="false">
      <c r="A504" s="410"/>
      <c r="B504" s="410"/>
      <c r="C504" s="411"/>
      <c r="D504" s="411"/>
      <c r="E504" s="411"/>
    </row>
    <row r="505" customFormat="false" ht="12.75" hidden="false" customHeight="true" outlineLevel="0" collapsed="false">
      <c r="A505" s="410"/>
      <c r="B505" s="410"/>
      <c r="C505" s="411"/>
      <c r="D505" s="411"/>
      <c r="E505" s="411"/>
    </row>
    <row r="506" customFormat="false" ht="12.75" hidden="false" customHeight="true" outlineLevel="0" collapsed="false">
      <c r="A506" s="410"/>
      <c r="B506" s="410"/>
      <c r="C506" s="411"/>
      <c r="D506" s="411"/>
      <c r="E506" s="411"/>
    </row>
    <row r="507" customFormat="false" ht="12.75" hidden="false" customHeight="true" outlineLevel="0" collapsed="false">
      <c r="A507" s="410"/>
      <c r="B507" s="410"/>
      <c r="C507" s="411"/>
      <c r="D507" s="411"/>
      <c r="E507" s="411"/>
    </row>
    <row r="508" customFormat="false" ht="12.75" hidden="false" customHeight="true" outlineLevel="0" collapsed="false">
      <c r="A508" s="410"/>
      <c r="B508" s="410"/>
      <c r="C508" s="411"/>
      <c r="D508" s="411"/>
      <c r="E508" s="411"/>
    </row>
    <row r="509" customFormat="false" ht="12.75" hidden="false" customHeight="true" outlineLevel="0" collapsed="false">
      <c r="A509" s="410"/>
      <c r="B509" s="410"/>
      <c r="C509" s="411"/>
      <c r="D509" s="411"/>
      <c r="E509" s="411"/>
    </row>
    <row r="510" customFormat="false" ht="12.75" hidden="false" customHeight="true" outlineLevel="0" collapsed="false">
      <c r="A510" s="410"/>
      <c r="B510" s="410"/>
      <c r="C510" s="411"/>
      <c r="D510" s="411"/>
      <c r="E510" s="411"/>
    </row>
    <row r="511" customFormat="false" ht="12.75" hidden="false" customHeight="true" outlineLevel="0" collapsed="false">
      <c r="A511" s="410"/>
      <c r="B511" s="410"/>
      <c r="C511" s="411"/>
      <c r="D511" s="411"/>
      <c r="E511" s="411"/>
    </row>
    <row r="512" customFormat="false" ht="12.75" hidden="false" customHeight="true" outlineLevel="0" collapsed="false">
      <c r="A512" s="410"/>
      <c r="B512" s="410"/>
      <c r="C512" s="411"/>
      <c r="D512" s="411"/>
      <c r="E512" s="411"/>
    </row>
    <row r="513" customFormat="false" ht="12.75" hidden="false" customHeight="true" outlineLevel="0" collapsed="false">
      <c r="A513" s="410"/>
      <c r="B513" s="410"/>
      <c r="C513" s="411"/>
      <c r="D513" s="411"/>
      <c r="E513" s="411"/>
    </row>
    <row r="514" customFormat="false" ht="12.75" hidden="false" customHeight="true" outlineLevel="0" collapsed="false">
      <c r="A514" s="410"/>
      <c r="B514" s="410"/>
      <c r="C514" s="411"/>
      <c r="D514" s="411"/>
      <c r="E514" s="411"/>
    </row>
    <row r="515" customFormat="false" ht="12.75" hidden="false" customHeight="true" outlineLevel="0" collapsed="false">
      <c r="A515" s="410"/>
      <c r="B515" s="410"/>
      <c r="C515" s="411"/>
      <c r="D515" s="411"/>
      <c r="E515" s="411"/>
    </row>
    <row r="516" customFormat="false" ht="12.75" hidden="false" customHeight="true" outlineLevel="0" collapsed="false">
      <c r="A516" s="410"/>
      <c r="B516" s="410"/>
      <c r="C516" s="411"/>
      <c r="D516" s="411"/>
      <c r="E516" s="411"/>
    </row>
    <row r="517" customFormat="false" ht="12.75" hidden="false" customHeight="true" outlineLevel="0" collapsed="false">
      <c r="A517" s="410"/>
      <c r="B517" s="410"/>
      <c r="C517" s="411"/>
      <c r="D517" s="411"/>
      <c r="E517" s="411"/>
    </row>
    <row r="518" customFormat="false" ht="12.75" hidden="false" customHeight="true" outlineLevel="0" collapsed="false">
      <c r="A518" s="410"/>
      <c r="B518" s="410"/>
      <c r="C518" s="411"/>
      <c r="D518" s="411"/>
      <c r="E518" s="411"/>
    </row>
    <row r="519" customFormat="false" ht="12.75" hidden="false" customHeight="true" outlineLevel="0" collapsed="false">
      <c r="A519" s="410"/>
      <c r="B519" s="410"/>
      <c r="C519" s="411"/>
      <c r="D519" s="411"/>
      <c r="E519" s="411"/>
    </row>
    <row r="520" customFormat="false" ht="12.75" hidden="false" customHeight="true" outlineLevel="0" collapsed="false">
      <c r="A520" s="410"/>
      <c r="B520" s="410"/>
      <c r="C520" s="411"/>
      <c r="D520" s="411"/>
      <c r="E520" s="411"/>
    </row>
    <row r="521" customFormat="false" ht="12.75" hidden="false" customHeight="true" outlineLevel="0" collapsed="false">
      <c r="A521" s="410"/>
      <c r="B521" s="410"/>
      <c r="C521" s="411"/>
      <c r="D521" s="411"/>
      <c r="E521" s="411"/>
    </row>
    <row r="522" customFormat="false" ht="12.75" hidden="false" customHeight="true" outlineLevel="0" collapsed="false">
      <c r="A522" s="410"/>
      <c r="B522" s="410"/>
      <c r="C522" s="411"/>
      <c r="D522" s="411"/>
      <c r="E522" s="411"/>
    </row>
    <row r="523" customFormat="false" ht="12.75" hidden="false" customHeight="true" outlineLevel="0" collapsed="false">
      <c r="A523" s="410"/>
      <c r="B523" s="410"/>
      <c r="C523" s="411"/>
      <c r="D523" s="411"/>
      <c r="E523" s="411"/>
    </row>
    <row r="524" customFormat="false" ht="12.75" hidden="false" customHeight="true" outlineLevel="0" collapsed="false">
      <c r="A524" s="410"/>
      <c r="B524" s="410"/>
      <c r="C524" s="411"/>
      <c r="D524" s="411"/>
      <c r="E524" s="411"/>
    </row>
    <row r="525" customFormat="false" ht="12.75" hidden="false" customHeight="true" outlineLevel="0" collapsed="false">
      <c r="A525" s="410"/>
      <c r="B525" s="410"/>
      <c r="C525" s="411"/>
      <c r="D525" s="411"/>
      <c r="E525" s="411"/>
    </row>
    <row r="526" customFormat="false" ht="12.75" hidden="false" customHeight="true" outlineLevel="0" collapsed="false">
      <c r="A526" s="410"/>
      <c r="B526" s="410"/>
      <c r="C526" s="411"/>
      <c r="D526" s="411"/>
      <c r="E526" s="411"/>
    </row>
    <row r="527" customFormat="false" ht="12.75" hidden="false" customHeight="true" outlineLevel="0" collapsed="false">
      <c r="A527" s="410"/>
      <c r="B527" s="410"/>
      <c r="C527" s="411"/>
      <c r="D527" s="411"/>
      <c r="E527" s="411"/>
    </row>
    <row r="528" customFormat="false" ht="12.75" hidden="false" customHeight="true" outlineLevel="0" collapsed="false">
      <c r="A528" s="410"/>
      <c r="B528" s="410"/>
      <c r="C528" s="411"/>
      <c r="D528" s="411"/>
      <c r="E528" s="411"/>
    </row>
    <row r="529" customFormat="false" ht="12.75" hidden="false" customHeight="true" outlineLevel="0" collapsed="false">
      <c r="A529" s="410"/>
      <c r="B529" s="410"/>
      <c r="C529" s="411"/>
      <c r="D529" s="411"/>
      <c r="E529" s="411"/>
    </row>
    <row r="530" customFormat="false" ht="12.75" hidden="false" customHeight="true" outlineLevel="0" collapsed="false">
      <c r="A530" s="410"/>
      <c r="B530" s="410"/>
      <c r="C530" s="411"/>
      <c r="D530" s="411"/>
      <c r="E530" s="411"/>
    </row>
    <row r="531" customFormat="false" ht="12.75" hidden="false" customHeight="true" outlineLevel="0" collapsed="false">
      <c r="A531" s="410"/>
      <c r="B531" s="410"/>
      <c r="C531" s="411"/>
      <c r="D531" s="411"/>
      <c r="E531" s="411"/>
    </row>
    <row r="532" customFormat="false" ht="12.75" hidden="false" customHeight="true" outlineLevel="0" collapsed="false">
      <c r="A532" s="410"/>
      <c r="B532" s="410"/>
      <c r="C532" s="411"/>
      <c r="D532" s="411"/>
      <c r="E532" s="411"/>
    </row>
    <row r="533" customFormat="false" ht="12.75" hidden="false" customHeight="true" outlineLevel="0" collapsed="false">
      <c r="A533" s="410"/>
      <c r="B533" s="410"/>
      <c r="C533" s="411"/>
      <c r="D533" s="411"/>
      <c r="E533" s="411"/>
    </row>
    <row r="534" customFormat="false" ht="12.75" hidden="false" customHeight="true" outlineLevel="0" collapsed="false">
      <c r="A534" s="410"/>
      <c r="B534" s="410"/>
      <c r="C534" s="411"/>
      <c r="D534" s="411"/>
      <c r="E534" s="411"/>
    </row>
    <row r="535" customFormat="false" ht="12.75" hidden="false" customHeight="true" outlineLevel="0" collapsed="false">
      <c r="A535" s="410"/>
      <c r="B535" s="410"/>
      <c r="C535" s="411"/>
      <c r="D535" s="411"/>
      <c r="E535" s="411"/>
    </row>
    <row r="536" customFormat="false" ht="12.75" hidden="false" customHeight="true" outlineLevel="0" collapsed="false">
      <c r="A536" s="410"/>
      <c r="B536" s="410"/>
      <c r="C536" s="411"/>
      <c r="D536" s="411"/>
      <c r="E536" s="411"/>
    </row>
    <row r="537" customFormat="false" ht="12.75" hidden="false" customHeight="true" outlineLevel="0" collapsed="false">
      <c r="A537" s="410"/>
      <c r="B537" s="410"/>
      <c r="C537" s="411"/>
      <c r="D537" s="411"/>
      <c r="E537" s="411"/>
    </row>
    <row r="538" customFormat="false" ht="12.75" hidden="false" customHeight="true" outlineLevel="0" collapsed="false">
      <c r="A538" s="410"/>
      <c r="B538" s="410"/>
      <c r="C538" s="411"/>
      <c r="D538" s="411"/>
      <c r="E538" s="411"/>
    </row>
    <row r="539" customFormat="false" ht="12.75" hidden="false" customHeight="true" outlineLevel="0" collapsed="false">
      <c r="A539" s="410"/>
      <c r="B539" s="410"/>
      <c r="C539" s="411"/>
      <c r="D539" s="411"/>
      <c r="E539" s="411"/>
    </row>
    <row r="540" customFormat="false" ht="12.75" hidden="false" customHeight="true" outlineLevel="0" collapsed="false">
      <c r="A540" s="410"/>
      <c r="B540" s="410"/>
      <c r="C540" s="411"/>
      <c r="D540" s="411"/>
      <c r="E540" s="411"/>
    </row>
    <row r="541" customFormat="false" ht="12.75" hidden="false" customHeight="true" outlineLevel="0" collapsed="false">
      <c r="A541" s="410"/>
      <c r="B541" s="410"/>
      <c r="C541" s="411"/>
      <c r="D541" s="411"/>
      <c r="E541" s="411"/>
    </row>
    <row r="542" customFormat="false" ht="12.75" hidden="false" customHeight="true" outlineLevel="0" collapsed="false">
      <c r="A542" s="410"/>
      <c r="B542" s="410"/>
      <c r="C542" s="411"/>
      <c r="D542" s="411"/>
      <c r="E542" s="411"/>
    </row>
    <row r="543" customFormat="false" ht="12.75" hidden="false" customHeight="true" outlineLevel="0" collapsed="false">
      <c r="A543" s="410"/>
      <c r="B543" s="410"/>
      <c r="C543" s="411"/>
      <c r="D543" s="411"/>
      <c r="E543" s="411"/>
    </row>
    <row r="544" customFormat="false" ht="12.75" hidden="false" customHeight="true" outlineLevel="0" collapsed="false">
      <c r="A544" s="410"/>
      <c r="B544" s="410"/>
      <c r="C544" s="411"/>
      <c r="D544" s="411"/>
      <c r="E544" s="411"/>
    </row>
    <row r="545" customFormat="false" ht="12.75" hidden="false" customHeight="true" outlineLevel="0" collapsed="false">
      <c r="A545" s="410"/>
      <c r="B545" s="410"/>
      <c r="C545" s="411"/>
      <c r="D545" s="411"/>
      <c r="E545" s="411"/>
    </row>
    <row r="546" customFormat="false" ht="12.75" hidden="false" customHeight="true" outlineLevel="0" collapsed="false">
      <c r="A546" s="410"/>
      <c r="B546" s="410"/>
      <c r="C546" s="411"/>
      <c r="D546" s="411"/>
      <c r="E546" s="411"/>
    </row>
    <row r="547" customFormat="false" ht="12.75" hidden="false" customHeight="true" outlineLevel="0" collapsed="false">
      <c r="A547" s="410"/>
      <c r="B547" s="410"/>
      <c r="C547" s="411"/>
      <c r="D547" s="411"/>
      <c r="E547" s="411"/>
    </row>
    <row r="548" customFormat="false" ht="12.75" hidden="false" customHeight="true" outlineLevel="0" collapsed="false">
      <c r="A548" s="410"/>
      <c r="B548" s="410"/>
      <c r="C548" s="411"/>
      <c r="D548" s="411"/>
      <c r="E548" s="411"/>
    </row>
    <row r="549" customFormat="false" ht="12.75" hidden="false" customHeight="true" outlineLevel="0" collapsed="false">
      <c r="A549" s="410"/>
      <c r="B549" s="410"/>
      <c r="C549" s="411"/>
      <c r="D549" s="411"/>
      <c r="E549" s="411"/>
    </row>
    <row r="550" customFormat="false" ht="12.75" hidden="false" customHeight="true" outlineLevel="0" collapsed="false">
      <c r="A550" s="410"/>
      <c r="B550" s="410"/>
      <c r="C550" s="411"/>
      <c r="D550" s="411"/>
      <c r="E550" s="411"/>
    </row>
    <row r="551" customFormat="false" ht="12.75" hidden="false" customHeight="true" outlineLevel="0" collapsed="false">
      <c r="A551" s="410"/>
      <c r="B551" s="410"/>
      <c r="C551" s="411"/>
      <c r="D551" s="411"/>
      <c r="E551" s="411"/>
    </row>
    <row r="552" customFormat="false" ht="12.75" hidden="false" customHeight="true" outlineLevel="0" collapsed="false">
      <c r="A552" s="410"/>
      <c r="B552" s="410"/>
      <c r="C552" s="411"/>
      <c r="D552" s="411"/>
      <c r="E552" s="411"/>
    </row>
    <row r="553" customFormat="false" ht="12.75" hidden="false" customHeight="true" outlineLevel="0" collapsed="false">
      <c r="A553" s="410"/>
      <c r="B553" s="410"/>
      <c r="C553" s="411"/>
      <c r="D553" s="411"/>
      <c r="E553" s="411"/>
    </row>
    <row r="554" customFormat="false" ht="12.75" hidden="false" customHeight="true" outlineLevel="0" collapsed="false">
      <c r="A554" s="410"/>
      <c r="B554" s="410"/>
      <c r="C554" s="411"/>
      <c r="D554" s="411"/>
      <c r="E554" s="411"/>
    </row>
    <row r="555" customFormat="false" ht="12.75" hidden="false" customHeight="true" outlineLevel="0" collapsed="false">
      <c r="A555" s="410"/>
      <c r="B555" s="410"/>
      <c r="C555" s="411"/>
      <c r="D555" s="411"/>
      <c r="E555" s="411"/>
    </row>
    <row r="556" customFormat="false" ht="12.75" hidden="false" customHeight="true" outlineLevel="0" collapsed="false">
      <c r="A556" s="410"/>
      <c r="B556" s="410"/>
      <c r="C556" s="411"/>
      <c r="D556" s="411"/>
      <c r="E556" s="411"/>
    </row>
    <row r="557" customFormat="false" ht="12.75" hidden="false" customHeight="true" outlineLevel="0" collapsed="false">
      <c r="A557" s="410"/>
      <c r="B557" s="410"/>
      <c r="C557" s="411"/>
      <c r="D557" s="411"/>
      <c r="E557" s="411"/>
    </row>
    <row r="558" customFormat="false" ht="12.75" hidden="false" customHeight="true" outlineLevel="0" collapsed="false">
      <c r="A558" s="410"/>
      <c r="B558" s="410"/>
      <c r="C558" s="411"/>
      <c r="D558" s="411"/>
      <c r="E558" s="411"/>
    </row>
    <row r="559" customFormat="false" ht="12.75" hidden="false" customHeight="true" outlineLevel="0" collapsed="false">
      <c r="A559" s="410"/>
      <c r="B559" s="410"/>
      <c r="C559" s="411"/>
      <c r="D559" s="411"/>
      <c r="E559" s="411"/>
    </row>
    <row r="560" customFormat="false" ht="12.75" hidden="false" customHeight="true" outlineLevel="0" collapsed="false">
      <c r="A560" s="410"/>
      <c r="B560" s="410"/>
      <c r="C560" s="411"/>
      <c r="D560" s="411"/>
      <c r="E560" s="411"/>
    </row>
    <row r="561" customFormat="false" ht="12.75" hidden="false" customHeight="true" outlineLevel="0" collapsed="false">
      <c r="A561" s="410"/>
      <c r="B561" s="410"/>
      <c r="C561" s="411"/>
      <c r="D561" s="411"/>
      <c r="E561" s="411"/>
    </row>
    <row r="562" customFormat="false" ht="12.75" hidden="false" customHeight="true" outlineLevel="0" collapsed="false">
      <c r="A562" s="410"/>
      <c r="B562" s="410"/>
      <c r="C562" s="411"/>
      <c r="D562" s="411"/>
      <c r="E562" s="411"/>
    </row>
    <row r="563" customFormat="false" ht="12.75" hidden="false" customHeight="true" outlineLevel="0" collapsed="false">
      <c r="A563" s="410"/>
      <c r="B563" s="410"/>
      <c r="C563" s="411"/>
      <c r="D563" s="411"/>
      <c r="E563" s="411"/>
    </row>
    <row r="564" customFormat="false" ht="12.75" hidden="false" customHeight="true" outlineLevel="0" collapsed="false">
      <c r="A564" s="410"/>
      <c r="B564" s="410"/>
      <c r="C564" s="411"/>
      <c r="D564" s="411"/>
      <c r="E564" s="411"/>
    </row>
    <row r="565" customFormat="false" ht="12.75" hidden="false" customHeight="true" outlineLevel="0" collapsed="false">
      <c r="A565" s="410"/>
      <c r="B565" s="410"/>
      <c r="C565" s="411"/>
      <c r="D565" s="411"/>
      <c r="E565" s="411"/>
    </row>
    <row r="566" customFormat="false" ht="12.75" hidden="false" customHeight="true" outlineLevel="0" collapsed="false">
      <c r="A566" s="410"/>
      <c r="B566" s="410"/>
      <c r="C566" s="411"/>
      <c r="D566" s="411"/>
      <c r="E566" s="411"/>
    </row>
    <row r="567" customFormat="false" ht="12.75" hidden="false" customHeight="true" outlineLevel="0" collapsed="false">
      <c r="A567" s="410"/>
      <c r="B567" s="410"/>
      <c r="C567" s="411"/>
      <c r="D567" s="411"/>
      <c r="E567" s="411"/>
    </row>
    <row r="568" customFormat="false" ht="12.75" hidden="false" customHeight="true" outlineLevel="0" collapsed="false">
      <c r="A568" s="410"/>
      <c r="B568" s="410"/>
      <c r="C568" s="411"/>
      <c r="D568" s="411"/>
      <c r="E568" s="411"/>
    </row>
    <row r="569" customFormat="false" ht="12.75" hidden="false" customHeight="true" outlineLevel="0" collapsed="false">
      <c r="A569" s="410"/>
      <c r="B569" s="410"/>
      <c r="C569" s="411"/>
      <c r="D569" s="411"/>
      <c r="E569" s="411"/>
    </row>
    <row r="570" customFormat="false" ht="12.75" hidden="false" customHeight="true" outlineLevel="0" collapsed="false">
      <c r="A570" s="410"/>
      <c r="B570" s="410"/>
      <c r="C570" s="411"/>
      <c r="D570" s="411"/>
      <c r="E570" s="411"/>
    </row>
    <row r="571" customFormat="false" ht="12.75" hidden="false" customHeight="true" outlineLevel="0" collapsed="false">
      <c r="A571" s="410"/>
      <c r="B571" s="410"/>
      <c r="C571" s="411"/>
      <c r="D571" s="411"/>
      <c r="E571" s="411"/>
    </row>
    <row r="572" customFormat="false" ht="12.75" hidden="false" customHeight="true" outlineLevel="0" collapsed="false">
      <c r="A572" s="410"/>
      <c r="B572" s="410"/>
      <c r="C572" s="411"/>
      <c r="D572" s="411"/>
      <c r="E572" s="411"/>
    </row>
    <row r="573" customFormat="false" ht="12.75" hidden="false" customHeight="true" outlineLevel="0" collapsed="false">
      <c r="A573" s="410"/>
      <c r="B573" s="410"/>
      <c r="C573" s="411"/>
      <c r="D573" s="411"/>
      <c r="E573" s="411"/>
    </row>
    <row r="574" customFormat="false" ht="12.75" hidden="false" customHeight="true" outlineLevel="0" collapsed="false">
      <c r="A574" s="410"/>
      <c r="B574" s="410"/>
      <c r="C574" s="411"/>
      <c r="D574" s="411"/>
      <c r="E574" s="411"/>
    </row>
    <row r="575" customFormat="false" ht="12.75" hidden="false" customHeight="true" outlineLevel="0" collapsed="false">
      <c r="A575" s="410"/>
      <c r="B575" s="410"/>
      <c r="C575" s="411"/>
      <c r="D575" s="411"/>
      <c r="E575" s="411"/>
    </row>
    <row r="576" customFormat="false" ht="12.75" hidden="false" customHeight="true" outlineLevel="0" collapsed="false">
      <c r="A576" s="410"/>
      <c r="B576" s="410"/>
      <c r="C576" s="411"/>
      <c r="D576" s="411"/>
      <c r="E576" s="411"/>
    </row>
    <row r="577" customFormat="false" ht="12.75" hidden="false" customHeight="true" outlineLevel="0" collapsed="false">
      <c r="A577" s="410"/>
      <c r="B577" s="410"/>
      <c r="C577" s="411"/>
      <c r="D577" s="411"/>
      <c r="E577" s="411"/>
    </row>
    <row r="578" customFormat="false" ht="12.75" hidden="false" customHeight="true" outlineLevel="0" collapsed="false">
      <c r="A578" s="410"/>
      <c r="B578" s="410"/>
      <c r="C578" s="411"/>
      <c r="D578" s="411"/>
      <c r="E578" s="411"/>
    </row>
    <row r="579" customFormat="false" ht="12.75" hidden="false" customHeight="true" outlineLevel="0" collapsed="false">
      <c r="A579" s="410"/>
      <c r="B579" s="410"/>
      <c r="C579" s="411"/>
      <c r="D579" s="411"/>
      <c r="E579" s="411"/>
    </row>
    <row r="580" customFormat="false" ht="12.75" hidden="false" customHeight="true" outlineLevel="0" collapsed="false">
      <c r="A580" s="410"/>
      <c r="B580" s="410"/>
      <c r="C580" s="411"/>
      <c r="D580" s="411"/>
      <c r="E580" s="411"/>
    </row>
    <row r="581" customFormat="false" ht="12.75" hidden="false" customHeight="true" outlineLevel="0" collapsed="false">
      <c r="A581" s="410"/>
      <c r="B581" s="410"/>
      <c r="C581" s="411"/>
      <c r="D581" s="411"/>
      <c r="E581" s="411"/>
    </row>
    <row r="582" customFormat="false" ht="12.75" hidden="false" customHeight="true" outlineLevel="0" collapsed="false">
      <c r="A582" s="410"/>
      <c r="B582" s="410"/>
      <c r="C582" s="411"/>
      <c r="D582" s="411"/>
      <c r="E582" s="411"/>
    </row>
    <row r="583" customFormat="false" ht="12.75" hidden="false" customHeight="true" outlineLevel="0" collapsed="false">
      <c r="A583" s="410"/>
      <c r="B583" s="410"/>
      <c r="C583" s="411"/>
      <c r="D583" s="411"/>
      <c r="E583" s="411"/>
    </row>
    <row r="584" customFormat="false" ht="12.75" hidden="false" customHeight="true" outlineLevel="0" collapsed="false">
      <c r="A584" s="410"/>
      <c r="B584" s="410"/>
      <c r="C584" s="411"/>
      <c r="D584" s="411"/>
      <c r="E584" s="411"/>
    </row>
    <row r="585" customFormat="false" ht="12.75" hidden="false" customHeight="true" outlineLevel="0" collapsed="false">
      <c r="A585" s="410"/>
      <c r="B585" s="410"/>
      <c r="C585" s="411"/>
      <c r="D585" s="411"/>
      <c r="E585" s="411"/>
    </row>
    <row r="586" customFormat="false" ht="12.75" hidden="false" customHeight="true" outlineLevel="0" collapsed="false">
      <c r="A586" s="410"/>
      <c r="B586" s="410"/>
      <c r="C586" s="411"/>
      <c r="D586" s="411"/>
      <c r="E586" s="411"/>
    </row>
    <row r="587" customFormat="false" ht="12.75" hidden="false" customHeight="true" outlineLevel="0" collapsed="false">
      <c r="A587" s="410"/>
      <c r="B587" s="410"/>
      <c r="C587" s="411"/>
      <c r="D587" s="411"/>
      <c r="E587" s="411"/>
    </row>
    <row r="588" customFormat="false" ht="12.75" hidden="false" customHeight="true" outlineLevel="0" collapsed="false">
      <c r="A588" s="410"/>
      <c r="B588" s="410"/>
      <c r="C588" s="411"/>
      <c r="D588" s="411"/>
      <c r="E588" s="411"/>
    </row>
    <row r="589" customFormat="false" ht="12.75" hidden="false" customHeight="true" outlineLevel="0" collapsed="false">
      <c r="A589" s="410"/>
      <c r="B589" s="410"/>
      <c r="C589" s="411"/>
      <c r="D589" s="411"/>
      <c r="E589" s="411"/>
    </row>
    <row r="590" customFormat="false" ht="12.75" hidden="false" customHeight="true" outlineLevel="0" collapsed="false">
      <c r="A590" s="410"/>
      <c r="B590" s="410"/>
      <c r="C590" s="411"/>
      <c r="D590" s="411"/>
      <c r="E590" s="411"/>
    </row>
    <row r="591" customFormat="false" ht="12.75" hidden="false" customHeight="true" outlineLevel="0" collapsed="false">
      <c r="A591" s="410"/>
      <c r="B591" s="410"/>
      <c r="C591" s="411"/>
      <c r="D591" s="411"/>
      <c r="E591" s="411"/>
    </row>
    <row r="592" customFormat="false" ht="12.75" hidden="false" customHeight="true" outlineLevel="0" collapsed="false">
      <c r="A592" s="410"/>
      <c r="B592" s="410"/>
      <c r="C592" s="411"/>
      <c r="D592" s="411"/>
      <c r="E592" s="411"/>
    </row>
    <row r="593" customFormat="false" ht="12.75" hidden="false" customHeight="true" outlineLevel="0" collapsed="false">
      <c r="A593" s="410"/>
      <c r="B593" s="410"/>
      <c r="C593" s="411"/>
      <c r="D593" s="411"/>
      <c r="E593" s="411"/>
    </row>
    <row r="594" customFormat="false" ht="12.75" hidden="false" customHeight="true" outlineLevel="0" collapsed="false">
      <c r="A594" s="410"/>
      <c r="B594" s="410"/>
      <c r="C594" s="411"/>
      <c r="D594" s="411"/>
      <c r="E594" s="411"/>
    </row>
    <row r="595" customFormat="false" ht="12.75" hidden="false" customHeight="true" outlineLevel="0" collapsed="false">
      <c r="A595" s="410"/>
      <c r="B595" s="410"/>
      <c r="C595" s="411"/>
      <c r="D595" s="411"/>
      <c r="E595" s="411"/>
    </row>
    <row r="596" customFormat="false" ht="12.75" hidden="false" customHeight="true" outlineLevel="0" collapsed="false">
      <c r="A596" s="410"/>
      <c r="B596" s="410"/>
      <c r="C596" s="411"/>
      <c r="D596" s="411"/>
      <c r="E596" s="411"/>
    </row>
    <row r="597" customFormat="false" ht="12.75" hidden="false" customHeight="true" outlineLevel="0" collapsed="false">
      <c r="A597" s="410"/>
      <c r="B597" s="410"/>
      <c r="C597" s="411"/>
      <c r="D597" s="411"/>
      <c r="E597" s="411"/>
    </row>
    <row r="598" customFormat="false" ht="12.75" hidden="false" customHeight="true" outlineLevel="0" collapsed="false">
      <c r="A598" s="410"/>
      <c r="B598" s="410"/>
      <c r="C598" s="411"/>
      <c r="D598" s="411"/>
      <c r="E598" s="411"/>
    </row>
    <row r="599" customFormat="false" ht="12.75" hidden="false" customHeight="true" outlineLevel="0" collapsed="false">
      <c r="A599" s="410"/>
      <c r="B599" s="410"/>
      <c r="C599" s="411"/>
      <c r="D599" s="411"/>
      <c r="E599" s="411"/>
    </row>
    <row r="600" customFormat="false" ht="12.75" hidden="false" customHeight="true" outlineLevel="0" collapsed="false">
      <c r="A600" s="410"/>
      <c r="B600" s="410"/>
      <c r="C600" s="411"/>
      <c r="D600" s="411"/>
      <c r="E600" s="411"/>
    </row>
    <row r="601" customFormat="false" ht="12.75" hidden="false" customHeight="true" outlineLevel="0" collapsed="false">
      <c r="A601" s="410"/>
      <c r="B601" s="410"/>
      <c r="C601" s="411"/>
      <c r="D601" s="411"/>
      <c r="E601" s="411"/>
    </row>
    <row r="602" customFormat="false" ht="12.75" hidden="false" customHeight="true" outlineLevel="0" collapsed="false">
      <c r="A602" s="410"/>
      <c r="B602" s="410"/>
      <c r="C602" s="411"/>
      <c r="D602" s="411"/>
      <c r="E602" s="411"/>
    </row>
    <row r="603" customFormat="false" ht="12.75" hidden="false" customHeight="true" outlineLevel="0" collapsed="false">
      <c r="A603" s="410"/>
      <c r="B603" s="410"/>
      <c r="C603" s="411"/>
      <c r="D603" s="411"/>
      <c r="E603" s="411"/>
    </row>
    <row r="604" customFormat="false" ht="12.75" hidden="false" customHeight="true" outlineLevel="0" collapsed="false">
      <c r="A604" s="410"/>
      <c r="B604" s="410"/>
      <c r="C604" s="411"/>
      <c r="D604" s="411"/>
      <c r="E604" s="411"/>
    </row>
    <row r="605" customFormat="false" ht="12.75" hidden="false" customHeight="true" outlineLevel="0" collapsed="false">
      <c r="A605" s="410"/>
      <c r="B605" s="410"/>
      <c r="C605" s="411"/>
      <c r="D605" s="411"/>
      <c r="E605" s="411"/>
    </row>
    <row r="606" customFormat="false" ht="12.75" hidden="false" customHeight="true" outlineLevel="0" collapsed="false">
      <c r="A606" s="410"/>
      <c r="B606" s="410"/>
      <c r="C606" s="411"/>
      <c r="D606" s="411"/>
      <c r="E606" s="411"/>
    </row>
    <row r="607" customFormat="false" ht="12.75" hidden="false" customHeight="true" outlineLevel="0" collapsed="false">
      <c r="A607" s="410"/>
      <c r="B607" s="410"/>
      <c r="C607" s="411"/>
      <c r="D607" s="411"/>
      <c r="E607" s="411"/>
    </row>
    <row r="608" customFormat="false" ht="12.75" hidden="false" customHeight="true" outlineLevel="0" collapsed="false">
      <c r="A608" s="410"/>
      <c r="B608" s="410"/>
      <c r="C608" s="411"/>
      <c r="D608" s="411"/>
      <c r="E608" s="411"/>
    </row>
    <row r="609" customFormat="false" ht="12.75" hidden="false" customHeight="true" outlineLevel="0" collapsed="false">
      <c r="A609" s="410"/>
      <c r="B609" s="410"/>
      <c r="C609" s="411"/>
      <c r="D609" s="411"/>
      <c r="E609" s="411"/>
    </row>
    <row r="610" customFormat="false" ht="12.75" hidden="false" customHeight="true" outlineLevel="0" collapsed="false">
      <c r="A610" s="410"/>
      <c r="B610" s="410"/>
      <c r="C610" s="411"/>
      <c r="D610" s="411"/>
      <c r="E610" s="411"/>
    </row>
    <row r="611" customFormat="false" ht="12.75" hidden="false" customHeight="true" outlineLevel="0" collapsed="false">
      <c r="A611" s="410"/>
      <c r="B611" s="410"/>
      <c r="C611" s="411"/>
      <c r="D611" s="411"/>
      <c r="E611" s="411"/>
    </row>
    <row r="612" customFormat="false" ht="12.75" hidden="false" customHeight="true" outlineLevel="0" collapsed="false">
      <c r="A612" s="410"/>
      <c r="B612" s="410"/>
      <c r="C612" s="411"/>
      <c r="D612" s="411"/>
      <c r="E612" s="411"/>
    </row>
    <row r="613" customFormat="false" ht="12.75" hidden="false" customHeight="true" outlineLevel="0" collapsed="false">
      <c r="A613" s="410"/>
      <c r="B613" s="410"/>
      <c r="C613" s="411"/>
      <c r="D613" s="411"/>
      <c r="E613" s="411"/>
    </row>
    <row r="614" customFormat="false" ht="12.75" hidden="false" customHeight="true" outlineLevel="0" collapsed="false">
      <c r="A614" s="410"/>
      <c r="B614" s="410"/>
      <c r="C614" s="411"/>
      <c r="D614" s="411"/>
      <c r="E614" s="411"/>
    </row>
    <row r="615" customFormat="false" ht="12.75" hidden="false" customHeight="true" outlineLevel="0" collapsed="false">
      <c r="A615" s="410"/>
      <c r="B615" s="410"/>
      <c r="C615" s="411"/>
      <c r="D615" s="411"/>
      <c r="E615" s="411"/>
    </row>
    <row r="616" customFormat="false" ht="12.75" hidden="false" customHeight="true" outlineLevel="0" collapsed="false">
      <c r="A616" s="410"/>
      <c r="B616" s="410"/>
      <c r="C616" s="411"/>
      <c r="D616" s="411"/>
      <c r="E616" s="411"/>
    </row>
    <row r="617" customFormat="false" ht="12.75" hidden="false" customHeight="true" outlineLevel="0" collapsed="false">
      <c r="A617" s="410"/>
      <c r="B617" s="410"/>
      <c r="C617" s="411"/>
      <c r="D617" s="411"/>
      <c r="E617" s="411"/>
    </row>
    <row r="618" customFormat="false" ht="12.75" hidden="false" customHeight="true" outlineLevel="0" collapsed="false">
      <c r="A618" s="410"/>
      <c r="B618" s="410"/>
      <c r="C618" s="411"/>
      <c r="D618" s="411"/>
      <c r="E618" s="411"/>
    </row>
    <row r="619" customFormat="false" ht="12.75" hidden="false" customHeight="true" outlineLevel="0" collapsed="false">
      <c r="A619" s="410"/>
      <c r="B619" s="410"/>
      <c r="C619" s="411"/>
      <c r="D619" s="411"/>
      <c r="E619" s="411"/>
    </row>
    <row r="620" customFormat="false" ht="12.75" hidden="false" customHeight="true" outlineLevel="0" collapsed="false">
      <c r="A620" s="410"/>
      <c r="B620" s="410"/>
      <c r="C620" s="411"/>
      <c r="D620" s="411"/>
      <c r="E620" s="411"/>
    </row>
    <row r="621" customFormat="false" ht="12.75" hidden="false" customHeight="true" outlineLevel="0" collapsed="false">
      <c r="A621" s="410"/>
      <c r="B621" s="410"/>
      <c r="C621" s="411"/>
      <c r="D621" s="411"/>
      <c r="E621" s="411"/>
    </row>
    <row r="622" customFormat="false" ht="12.75" hidden="false" customHeight="true" outlineLevel="0" collapsed="false">
      <c r="A622" s="410"/>
      <c r="B622" s="410"/>
      <c r="C622" s="411"/>
      <c r="D622" s="411"/>
      <c r="E622" s="411"/>
    </row>
    <row r="623" customFormat="false" ht="12.75" hidden="false" customHeight="true" outlineLevel="0" collapsed="false">
      <c r="A623" s="410"/>
      <c r="B623" s="410"/>
      <c r="C623" s="411"/>
      <c r="D623" s="411"/>
      <c r="E623" s="411"/>
    </row>
    <row r="624" customFormat="false" ht="12.75" hidden="false" customHeight="true" outlineLevel="0" collapsed="false">
      <c r="A624" s="410"/>
      <c r="B624" s="410"/>
      <c r="C624" s="411"/>
      <c r="D624" s="411"/>
      <c r="E624" s="411"/>
    </row>
    <row r="625" customFormat="false" ht="12.75" hidden="false" customHeight="true" outlineLevel="0" collapsed="false">
      <c r="A625" s="410"/>
      <c r="B625" s="410"/>
      <c r="C625" s="411"/>
      <c r="D625" s="411"/>
      <c r="E625" s="411"/>
    </row>
    <row r="626" customFormat="false" ht="12.75" hidden="false" customHeight="true" outlineLevel="0" collapsed="false">
      <c r="A626" s="410"/>
      <c r="B626" s="410"/>
      <c r="C626" s="411"/>
      <c r="D626" s="411"/>
      <c r="E626" s="411"/>
    </row>
    <row r="627" customFormat="false" ht="12.75" hidden="false" customHeight="true" outlineLevel="0" collapsed="false">
      <c r="A627" s="410"/>
      <c r="B627" s="410"/>
      <c r="C627" s="411"/>
      <c r="D627" s="411"/>
      <c r="E627" s="411"/>
    </row>
    <row r="628" customFormat="false" ht="12.75" hidden="false" customHeight="true" outlineLevel="0" collapsed="false">
      <c r="A628" s="410"/>
      <c r="B628" s="410"/>
      <c r="C628" s="411"/>
      <c r="D628" s="411"/>
      <c r="E628" s="411"/>
    </row>
    <row r="629" customFormat="false" ht="12.75" hidden="false" customHeight="true" outlineLevel="0" collapsed="false">
      <c r="A629" s="410"/>
      <c r="B629" s="410"/>
      <c r="C629" s="411"/>
      <c r="D629" s="411"/>
      <c r="E629" s="411"/>
    </row>
    <row r="630" customFormat="false" ht="12.75" hidden="false" customHeight="true" outlineLevel="0" collapsed="false">
      <c r="A630" s="410"/>
      <c r="B630" s="410"/>
      <c r="C630" s="411"/>
      <c r="D630" s="411"/>
      <c r="E630" s="411"/>
    </row>
    <row r="631" customFormat="false" ht="12.75" hidden="false" customHeight="true" outlineLevel="0" collapsed="false">
      <c r="A631" s="410"/>
      <c r="B631" s="410"/>
      <c r="C631" s="411"/>
      <c r="D631" s="411"/>
      <c r="E631" s="411"/>
    </row>
    <row r="632" customFormat="false" ht="12.75" hidden="false" customHeight="true" outlineLevel="0" collapsed="false">
      <c r="A632" s="410"/>
      <c r="B632" s="410"/>
      <c r="C632" s="411"/>
      <c r="D632" s="411"/>
      <c r="E632" s="411"/>
    </row>
    <row r="633" customFormat="false" ht="12.75" hidden="false" customHeight="true" outlineLevel="0" collapsed="false">
      <c r="A633" s="410"/>
      <c r="B633" s="410"/>
      <c r="C633" s="411"/>
      <c r="D633" s="411"/>
      <c r="E633" s="411"/>
    </row>
    <row r="634" customFormat="false" ht="12.75" hidden="false" customHeight="true" outlineLevel="0" collapsed="false">
      <c r="A634" s="410"/>
      <c r="B634" s="410"/>
      <c r="C634" s="411"/>
      <c r="D634" s="411"/>
      <c r="E634" s="411"/>
    </row>
    <row r="635" customFormat="false" ht="12.75" hidden="false" customHeight="true" outlineLevel="0" collapsed="false">
      <c r="A635" s="410"/>
      <c r="B635" s="410"/>
      <c r="C635" s="411"/>
      <c r="D635" s="411"/>
      <c r="E635" s="411"/>
    </row>
    <row r="636" customFormat="false" ht="12.75" hidden="false" customHeight="true" outlineLevel="0" collapsed="false">
      <c r="A636" s="410"/>
      <c r="B636" s="410"/>
      <c r="C636" s="411"/>
      <c r="D636" s="411"/>
      <c r="E636" s="411"/>
    </row>
    <row r="637" customFormat="false" ht="12.75" hidden="false" customHeight="true" outlineLevel="0" collapsed="false">
      <c r="A637" s="410"/>
      <c r="B637" s="410"/>
      <c r="C637" s="411"/>
      <c r="D637" s="411"/>
      <c r="E637" s="411"/>
    </row>
    <row r="638" customFormat="false" ht="12.75" hidden="false" customHeight="true" outlineLevel="0" collapsed="false">
      <c r="A638" s="410"/>
      <c r="B638" s="410"/>
      <c r="C638" s="411"/>
      <c r="D638" s="411"/>
      <c r="E638" s="411"/>
    </row>
    <row r="639" customFormat="false" ht="12.75" hidden="false" customHeight="true" outlineLevel="0" collapsed="false">
      <c r="A639" s="410"/>
      <c r="B639" s="410"/>
      <c r="C639" s="411"/>
      <c r="D639" s="411"/>
      <c r="E639" s="411"/>
    </row>
    <row r="640" customFormat="false" ht="12.75" hidden="false" customHeight="true" outlineLevel="0" collapsed="false">
      <c r="A640" s="410"/>
      <c r="B640" s="410"/>
      <c r="C640" s="411"/>
      <c r="D640" s="411"/>
      <c r="E640" s="411"/>
    </row>
    <row r="641" customFormat="false" ht="12.75" hidden="false" customHeight="true" outlineLevel="0" collapsed="false">
      <c r="A641" s="410"/>
      <c r="B641" s="410"/>
      <c r="C641" s="411"/>
      <c r="D641" s="411"/>
      <c r="E641" s="411"/>
    </row>
    <row r="642" customFormat="false" ht="12.75" hidden="false" customHeight="true" outlineLevel="0" collapsed="false">
      <c r="A642" s="410"/>
      <c r="B642" s="410"/>
      <c r="C642" s="411"/>
      <c r="D642" s="411"/>
      <c r="E642" s="411"/>
    </row>
    <row r="643" customFormat="false" ht="12.75" hidden="false" customHeight="true" outlineLevel="0" collapsed="false">
      <c r="A643" s="410"/>
      <c r="B643" s="410"/>
      <c r="C643" s="411"/>
      <c r="D643" s="411"/>
      <c r="E643" s="411"/>
    </row>
    <row r="644" customFormat="false" ht="12.75" hidden="false" customHeight="true" outlineLevel="0" collapsed="false">
      <c r="A644" s="410"/>
      <c r="B644" s="410"/>
      <c r="C644" s="411"/>
      <c r="D644" s="411"/>
      <c r="E644" s="411"/>
    </row>
    <row r="645" customFormat="false" ht="12.75" hidden="false" customHeight="true" outlineLevel="0" collapsed="false">
      <c r="A645" s="410"/>
      <c r="B645" s="410"/>
      <c r="C645" s="411"/>
      <c r="D645" s="411"/>
      <c r="E645" s="411"/>
    </row>
    <row r="646" customFormat="false" ht="12.75" hidden="false" customHeight="true" outlineLevel="0" collapsed="false">
      <c r="A646" s="410"/>
      <c r="B646" s="410"/>
      <c r="C646" s="411"/>
      <c r="D646" s="411"/>
      <c r="E646" s="411"/>
    </row>
    <row r="647" customFormat="false" ht="12.75" hidden="false" customHeight="true" outlineLevel="0" collapsed="false">
      <c r="A647" s="410"/>
      <c r="B647" s="410"/>
      <c r="C647" s="411"/>
      <c r="D647" s="411"/>
      <c r="E647" s="411"/>
    </row>
    <row r="648" customFormat="false" ht="12.75" hidden="false" customHeight="true" outlineLevel="0" collapsed="false">
      <c r="A648" s="410"/>
      <c r="B648" s="410"/>
      <c r="C648" s="411"/>
      <c r="D648" s="411"/>
      <c r="E648" s="411"/>
    </row>
    <row r="649" customFormat="false" ht="12.75" hidden="false" customHeight="true" outlineLevel="0" collapsed="false">
      <c r="A649" s="410"/>
      <c r="B649" s="410"/>
      <c r="C649" s="411"/>
      <c r="D649" s="411"/>
      <c r="E649" s="411"/>
    </row>
    <row r="650" customFormat="false" ht="12.75" hidden="false" customHeight="true" outlineLevel="0" collapsed="false">
      <c r="A650" s="410"/>
      <c r="B650" s="410"/>
      <c r="C650" s="411"/>
      <c r="D650" s="411"/>
      <c r="E650" s="411"/>
    </row>
    <row r="651" customFormat="false" ht="12.75" hidden="false" customHeight="true" outlineLevel="0" collapsed="false">
      <c r="A651" s="410"/>
      <c r="B651" s="410"/>
      <c r="C651" s="411"/>
      <c r="D651" s="411"/>
      <c r="E651" s="411"/>
    </row>
    <row r="652" customFormat="false" ht="12.75" hidden="false" customHeight="true" outlineLevel="0" collapsed="false">
      <c r="A652" s="410"/>
      <c r="B652" s="410"/>
      <c r="C652" s="411"/>
      <c r="D652" s="411"/>
      <c r="E652" s="411"/>
    </row>
    <row r="653" customFormat="false" ht="12.75" hidden="false" customHeight="true" outlineLevel="0" collapsed="false">
      <c r="A653" s="410"/>
      <c r="B653" s="410"/>
      <c r="C653" s="411"/>
      <c r="D653" s="411"/>
      <c r="E653" s="411"/>
    </row>
    <row r="654" customFormat="false" ht="12.75" hidden="false" customHeight="true" outlineLevel="0" collapsed="false">
      <c r="A654" s="410"/>
      <c r="B654" s="410"/>
      <c r="C654" s="411"/>
      <c r="D654" s="411"/>
      <c r="E654" s="411"/>
    </row>
    <row r="655" customFormat="false" ht="12.75" hidden="false" customHeight="true" outlineLevel="0" collapsed="false">
      <c r="A655" s="410"/>
      <c r="B655" s="410"/>
      <c r="C655" s="411"/>
      <c r="D655" s="411"/>
      <c r="E655" s="411"/>
    </row>
    <row r="656" customFormat="false" ht="12.75" hidden="false" customHeight="true" outlineLevel="0" collapsed="false">
      <c r="A656" s="410"/>
      <c r="B656" s="410"/>
      <c r="C656" s="411"/>
      <c r="D656" s="411"/>
      <c r="E656" s="411"/>
    </row>
    <row r="657" customFormat="false" ht="12.75" hidden="false" customHeight="true" outlineLevel="0" collapsed="false">
      <c r="A657" s="410"/>
      <c r="B657" s="410"/>
      <c r="C657" s="411"/>
      <c r="D657" s="411"/>
      <c r="E657" s="411"/>
    </row>
    <row r="658" customFormat="false" ht="12.75" hidden="false" customHeight="true" outlineLevel="0" collapsed="false">
      <c r="A658" s="410"/>
      <c r="B658" s="410"/>
      <c r="C658" s="411"/>
      <c r="D658" s="411"/>
      <c r="E658" s="411"/>
    </row>
    <row r="659" customFormat="false" ht="12.75" hidden="false" customHeight="true" outlineLevel="0" collapsed="false">
      <c r="A659" s="410"/>
      <c r="B659" s="410"/>
      <c r="C659" s="411"/>
      <c r="D659" s="411"/>
      <c r="E659" s="411"/>
    </row>
    <row r="660" customFormat="false" ht="12.75" hidden="false" customHeight="true" outlineLevel="0" collapsed="false">
      <c r="A660" s="410"/>
      <c r="B660" s="410"/>
      <c r="C660" s="411"/>
      <c r="D660" s="411"/>
      <c r="E660" s="411"/>
    </row>
    <row r="661" customFormat="false" ht="12.75" hidden="false" customHeight="true" outlineLevel="0" collapsed="false">
      <c r="A661" s="410"/>
      <c r="B661" s="410"/>
      <c r="C661" s="411"/>
      <c r="D661" s="411"/>
      <c r="E661" s="411"/>
    </row>
    <row r="662" customFormat="false" ht="12.75" hidden="false" customHeight="true" outlineLevel="0" collapsed="false">
      <c r="A662" s="410"/>
      <c r="B662" s="410"/>
      <c r="C662" s="411"/>
      <c r="D662" s="411"/>
      <c r="E662" s="411"/>
    </row>
    <row r="663" customFormat="false" ht="12.75" hidden="false" customHeight="true" outlineLevel="0" collapsed="false">
      <c r="A663" s="410"/>
      <c r="B663" s="410"/>
      <c r="C663" s="411"/>
      <c r="D663" s="411"/>
      <c r="E663" s="411"/>
    </row>
    <row r="664" customFormat="false" ht="12.75" hidden="false" customHeight="true" outlineLevel="0" collapsed="false">
      <c r="A664" s="410"/>
      <c r="B664" s="410"/>
      <c r="C664" s="411"/>
      <c r="D664" s="411"/>
      <c r="E664" s="411"/>
    </row>
    <row r="665" customFormat="false" ht="12.75" hidden="false" customHeight="true" outlineLevel="0" collapsed="false">
      <c r="A665" s="410"/>
      <c r="B665" s="410"/>
      <c r="C665" s="411"/>
      <c r="D665" s="411"/>
      <c r="E665" s="411"/>
    </row>
    <row r="666" customFormat="false" ht="12.75" hidden="false" customHeight="true" outlineLevel="0" collapsed="false">
      <c r="A666" s="410"/>
      <c r="B666" s="410"/>
      <c r="C666" s="411"/>
      <c r="D666" s="411"/>
      <c r="E666" s="411"/>
    </row>
    <row r="667" customFormat="false" ht="12.75" hidden="false" customHeight="true" outlineLevel="0" collapsed="false">
      <c r="A667" s="410"/>
      <c r="B667" s="410"/>
      <c r="C667" s="411"/>
      <c r="D667" s="411"/>
      <c r="E667" s="411"/>
    </row>
    <row r="668" customFormat="false" ht="12.75" hidden="false" customHeight="true" outlineLevel="0" collapsed="false">
      <c r="A668" s="410"/>
      <c r="B668" s="410"/>
      <c r="C668" s="411"/>
      <c r="D668" s="411"/>
      <c r="E668" s="411"/>
    </row>
    <row r="669" customFormat="false" ht="12.75" hidden="false" customHeight="true" outlineLevel="0" collapsed="false">
      <c r="A669" s="410"/>
      <c r="B669" s="410"/>
      <c r="C669" s="411"/>
      <c r="D669" s="411"/>
      <c r="E669" s="411"/>
    </row>
    <row r="670" customFormat="false" ht="12.75" hidden="false" customHeight="true" outlineLevel="0" collapsed="false">
      <c r="A670" s="410"/>
      <c r="B670" s="410"/>
      <c r="C670" s="411"/>
      <c r="D670" s="411"/>
      <c r="E670" s="411"/>
    </row>
    <row r="671" customFormat="false" ht="12.75" hidden="false" customHeight="true" outlineLevel="0" collapsed="false">
      <c r="A671" s="410"/>
      <c r="B671" s="410"/>
      <c r="C671" s="411"/>
      <c r="D671" s="411"/>
      <c r="E671" s="411"/>
    </row>
    <row r="672" customFormat="false" ht="12.75" hidden="false" customHeight="true" outlineLevel="0" collapsed="false">
      <c r="A672" s="410"/>
      <c r="B672" s="410"/>
      <c r="C672" s="411"/>
      <c r="D672" s="411"/>
      <c r="E672" s="411"/>
    </row>
    <row r="673" customFormat="false" ht="12.75" hidden="false" customHeight="true" outlineLevel="0" collapsed="false">
      <c r="A673" s="410"/>
      <c r="B673" s="410"/>
      <c r="C673" s="411"/>
      <c r="D673" s="411"/>
      <c r="E673" s="411"/>
    </row>
    <row r="674" customFormat="false" ht="12.75" hidden="false" customHeight="true" outlineLevel="0" collapsed="false">
      <c r="A674" s="410"/>
      <c r="B674" s="410"/>
      <c r="C674" s="411"/>
      <c r="D674" s="411"/>
      <c r="E674" s="411"/>
    </row>
    <row r="675" customFormat="false" ht="12.75" hidden="false" customHeight="true" outlineLevel="0" collapsed="false">
      <c r="A675" s="410"/>
      <c r="B675" s="410"/>
      <c r="C675" s="411"/>
      <c r="D675" s="411"/>
      <c r="E675" s="411"/>
    </row>
    <row r="676" customFormat="false" ht="12.75" hidden="false" customHeight="true" outlineLevel="0" collapsed="false">
      <c r="A676" s="410"/>
      <c r="B676" s="410"/>
      <c r="C676" s="411"/>
      <c r="D676" s="411"/>
      <c r="E676" s="411"/>
    </row>
    <row r="677" customFormat="false" ht="12.75" hidden="false" customHeight="true" outlineLevel="0" collapsed="false">
      <c r="A677" s="410"/>
      <c r="B677" s="410"/>
      <c r="C677" s="411"/>
      <c r="D677" s="411"/>
      <c r="E677" s="411"/>
    </row>
    <row r="678" customFormat="false" ht="12.75" hidden="false" customHeight="true" outlineLevel="0" collapsed="false">
      <c r="A678" s="410"/>
      <c r="B678" s="410"/>
      <c r="C678" s="411"/>
      <c r="D678" s="411"/>
      <c r="E678" s="411"/>
    </row>
    <row r="679" customFormat="false" ht="12.75" hidden="false" customHeight="true" outlineLevel="0" collapsed="false">
      <c r="A679" s="410"/>
      <c r="B679" s="410"/>
      <c r="C679" s="411"/>
      <c r="D679" s="411"/>
      <c r="E679" s="411"/>
    </row>
    <row r="680" customFormat="false" ht="12.75" hidden="false" customHeight="true" outlineLevel="0" collapsed="false">
      <c r="A680" s="410"/>
      <c r="B680" s="410"/>
      <c r="C680" s="411"/>
      <c r="D680" s="411"/>
      <c r="E680" s="411"/>
    </row>
    <row r="681" customFormat="false" ht="12.75" hidden="false" customHeight="true" outlineLevel="0" collapsed="false">
      <c r="A681" s="410"/>
      <c r="B681" s="410"/>
      <c r="C681" s="411"/>
      <c r="D681" s="411"/>
      <c r="E681" s="411"/>
    </row>
    <row r="682" customFormat="false" ht="12.75" hidden="false" customHeight="true" outlineLevel="0" collapsed="false">
      <c r="A682" s="410"/>
      <c r="B682" s="410"/>
      <c r="C682" s="411"/>
      <c r="D682" s="411"/>
      <c r="E682" s="411"/>
    </row>
    <row r="683" customFormat="false" ht="12.75" hidden="false" customHeight="true" outlineLevel="0" collapsed="false">
      <c r="A683" s="410"/>
      <c r="B683" s="410"/>
      <c r="C683" s="411"/>
      <c r="D683" s="411"/>
      <c r="E683" s="411"/>
    </row>
    <row r="684" customFormat="false" ht="12.75" hidden="false" customHeight="true" outlineLevel="0" collapsed="false">
      <c r="A684" s="410"/>
      <c r="B684" s="410"/>
      <c r="C684" s="411"/>
      <c r="D684" s="411"/>
      <c r="E684" s="411"/>
    </row>
    <row r="685" customFormat="false" ht="12.75" hidden="false" customHeight="true" outlineLevel="0" collapsed="false">
      <c r="A685" s="410"/>
      <c r="B685" s="410"/>
      <c r="C685" s="411"/>
      <c r="D685" s="411"/>
      <c r="E685" s="411"/>
    </row>
    <row r="686" customFormat="false" ht="12.75" hidden="false" customHeight="true" outlineLevel="0" collapsed="false">
      <c r="A686" s="410"/>
      <c r="B686" s="410"/>
      <c r="C686" s="411"/>
      <c r="D686" s="411"/>
      <c r="E686" s="411"/>
    </row>
    <row r="687" customFormat="false" ht="12.75" hidden="false" customHeight="true" outlineLevel="0" collapsed="false">
      <c r="A687" s="410"/>
      <c r="B687" s="410"/>
      <c r="C687" s="411"/>
      <c r="D687" s="411"/>
      <c r="E687" s="411"/>
    </row>
    <row r="688" customFormat="false" ht="12.75" hidden="false" customHeight="true" outlineLevel="0" collapsed="false">
      <c r="A688" s="410"/>
      <c r="B688" s="410"/>
      <c r="C688" s="411"/>
      <c r="D688" s="411"/>
      <c r="E688" s="411"/>
    </row>
    <row r="689" customFormat="false" ht="12.75" hidden="false" customHeight="true" outlineLevel="0" collapsed="false">
      <c r="A689" s="410"/>
      <c r="B689" s="410"/>
      <c r="C689" s="411"/>
      <c r="D689" s="411"/>
      <c r="E689" s="411"/>
    </row>
    <row r="690" customFormat="false" ht="12.75" hidden="false" customHeight="true" outlineLevel="0" collapsed="false">
      <c r="A690" s="410"/>
      <c r="B690" s="410"/>
      <c r="C690" s="411"/>
      <c r="D690" s="411"/>
      <c r="E690" s="411"/>
    </row>
    <row r="691" customFormat="false" ht="12.75" hidden="false" customHeight="true" outlineLevel="0" collapsed="false">
      <c r="A691" s="410"/>
      <c r="B691" s="410"/>
      <c r="C691" s="411"/>
      <c r="D691" s="411"/>
      <c r="E691" s="411"/>
    </row>
    <row r="692" customFormat="false" ht="12.75" hidden="false" customHeight="true" outlineLevel="0" collapsed="false">
      <c r="A692" s="410"/>
      <c r="B692" s="410"/>
      <c r="C692" s="411"/>
      <c r="D692" s="411"/>
      <c r="E692" s="411"/>
    </row>
    <row r="693" customFormat="false" ht="12.75" hidden="false" customHeight="true" outlineLevel="0" collapsed="false">
      <c r="A693" s="410"/>
      <c r="B693" s="410"/>
      <c r="C693" s="411"/>
      <c r="D693" s="411"/>
      <c r="E693" s="411"/>
    </row>
    <row r="694" customFormat="false" ht="12.75" hidden="false" customHeight="true" outlineLevel="0" collapsed="false">
      <c r="A694" s="410"/>
      <c r="B694" s="410"/>
      <c r="C694" s="411"/>
      <c r="D694" s="411"/>
      <c r="E694" s="411"/>
    </row>
    <row r="695" customFormat="false" ht="12.75" hidden="false" customHeight="true" outlineLevel="0" collapsed="false">
      <c r="A695" s="410"/>
      <c r="B695" s="410"/>
      <c r="C695" s="411"/>
      <c r="D695" s="411"/>
      <c r="E695" s="411"/>
    </row>
    <row r="696" customFormat="false" ht="12.75" hidden="false" customHeight="true" outlineLevel="0" collapsed="false">
      <c r="A696" s="410"/>
      <c r="B696" s="410"/>
      <c r="C696" s="411"/>
      <c r="D696" s="411"/>
      <c r="E696" s="411"/>
    </row>
    <row r="697" customFormat="false" ht="12.75" hidden="false" customHeight="true" outlineLevel="0" collapsed="false">
      <c r="A697" s="410"/>
      <c r="B697" s="410"/>
      <c r="C697" s="411"/>
      <c r="D697" s="411"/>
      <c r="E697" s="411"/>
    </row>
    <row r="698" customFormat="false" ht="12.75" hidden="false" customHeight="true" outlineLevel="0" collapsed="false">
      <c r="A698" s="410"/>
      <c r="B698" s="410"/>
      <c r="C698" s="411"/>
      <c r="D698" s="411"/>
      <c r="E698" s="411"/>
    </row>
    <row r="699" customFormat="false" ht="12.75" hidden="false" customHeight="true" outlineLevel="0" collapsed="false">
      <c r="A699" s="410"/>
      <c r="B699" s="410"/>
      <c r="C699" s="411"/>
      <c r="D699" s="411"/>
      <c r="E699" s="411"/>
    </row>
    <row r="700" customFormat="false" ht="12.75" hidden="false" customHeight="true" outlineLevel="0" collapsed="false">
      <c r="A700" s="410"/>
      <c r="B700" s="410"/>
      <c r="C700" s="411"/>
      <c r="D700" s="411"/>
      <c r="E700" s="411"/>
    </row>
    <row r="701" customFormat="false" ht="12.75" hidden="false" customHeight="true" outlineLevel="0" collapsed="false">
      <c r="A701" s="410"/>
      <c r="B701" s="410"/>
      <c r="C701" s="411"/>
      <c r="D701" s="411"/>
      <c r="E701" s="411"/>
    </row>
    <row r="702" customFormat="false" ht="12.75" hidden="false" customHeight="true" outlineLevel="0" collapsed="false">
      <c r="A702" s="410"/>
      <c r="B702" s="410"/>
      <c r="C702" s="411"/>
      <c r="D702" s="411"/>
      <c r="E702" s="411"/>
    </row>
    <row r="703" customFormat="false" ht="12.75" hidden="false" customHeight="true" outlineLevel="0" collapsed="false">
      <c r="A703" s="410"/>
      <c r="B703" s="410"/>
      <c r="C703" s="411"/>
      <c r="D703" s="411"/>
      <c r="E703" s="411"/>
    </row>
    <row r="704" customFormat="false" ht="12.75" hidden="false" customHeight="true" outlineLevel="0" collapsed="false">
      <c r="A704" s="410"/>
      <c r="B704" s="410"/>
      <c r="C704" s="411"/>
      <c r="D704" s="411"/>
      <c r="E704" s="411"/>
    </row>
    <row r="705" customFormat="false" ht="12.75" hidden="false" customHeight="true" outlineLevel="0" collapsed="false">
      <c r="A705" s="410"/>
      <c r="B705" s="410"/>
      <c r="C705" s="411"/>
      <c r="D705" s="411"/>
      <c r="E705" s="411"/>
    </row>
    <row r="706" customFormat="false" ht="12.75" hidden="false" customHeight="true" outlineLevel="0" collapsed="false">
      <c r="A706" s="410"/>
      <c r="B706" s="410"/>
      <c r="C706" s="411"/>
      <c r="D706" s="411"/>
      <c r="E706" s="411"/>
    </row>
    <row r="707" customFormat="false" ht="12.75" hidden="false" customHeight="true" outlineLevel="0" collapsed="false">
      <c r="A707" s="410"/>
      <c r="B707" s="410"/>
      <c r="C707" s="411"/>
      <c r="D707" s="411"/>
      <c r="E707" s="411"/>
    </row>
    <row r="708" customFormat="false" ht="12.75" hidden="false" customHeight="true" outlineLevel="0" collapsed="false">
      <c r="A708" s="410"/>
      <c r="B708" s="410"/>
      <c r="C708" s="411"/>
      <c r="D708" s="411"/>
      <c r="E708" s="411"/>
    </row>
    <row r="709" customFormat="false" ht="12.75" hidden="false" customHeight="true" outlineLevel="0" collapsed="false">
      <c r="A709" s="410"/>
      <c r="B709" s="410"/>
      <c r="C709" s="411"/>
      <c r="D709" s="411"/>
      <c r="E709" s="411"/>
    </row>
    <row r="710" customFormat="false" ht="12.75" hidden="false" customHeight="true" outlineLevel="0" collapsed="false">
      <c r="A710" s="410"/>
      <c r="B710" s="410"/>
      <c r="C710" s="411"/>
      <c r="D710" s="411"/>
      <c r="E710" s="411"/>
    </row>
    <row r="711" customFormat="false" ht="12.75" hidden="false" customHeight="true" outlineLevel="0" collapsed="false">
      <c r="A711" s="410"/>
      <c r="B711" s="410"/>
      <c r="C711" s="411"/>
      <c r="D711" s="411"/>
      <c r="E711" s="411"/>
    </row>
    <row r="712" customFormat="false" ht="12.75" hidden="false" customHeight="true" outlineLevel="0" collapsed="false">
      <c r="A712" s="410"/>
      <c r="B712" s="410"/>
      <c r="C712" s="411"/>
      <c r="D712" s="411"/>
      <c r="E712" s="411"/>
    </row>
    <row r="713" customFormat="false" ht="12.75" hidden="false" customHeight="true" outlineLevel="0" collapsed="false">
      <c r="A713" s="410"/>
      <c r="B713" s="410"/>
      <c r="C713" s="411"/>
      <c r="D713" s="411"/>
      <c r="E713" s="411"/>
    </row>
    <row r="714" customFormat="false" ht="12.75" hidden="false" customHeight="true" outlineLevel="0" collapsed="false">
      <c r="A714" s="410"/>
      <c r="B714" s="410"/>
      <c r="C714" s="411"/>
      <c r="D714" s="411"/>
      <c r="E714" s="411"/>
    </row>
    <row r="715" customFormat="false" ht="12.75" hidden="false" customHeight="true" outlineLevel="0" collapsed="false">
      <c r="A715" s="410"/>
      <c r="B715" s="410"/>
      <c r="C715" s="411"/>
      <c r="D715" s="411"/>
      <c r="E715" s="411"/>
    </row>
    <row r="716" customFormat="false" ht="12.75" hidden="false" customHeight="true" outlineLevel="0" collapsed="false">
      <c r="A716" s="410"/>
      <c r="B716" s="410"/>
      <c r="C716" s="411"/>
      <c r="D716" s="411"/>
      <c r="E716" s="411"/>
    </row>
    <row r="717" customFormat="false" ht="12.75" hidden="false" customHeight="true" outlineLevel="0" collapsed="false">
      <c r="A717" s="410"/>
      <c r="B717" s="410"/>
      <c r="C717" s="411"/>
      <c r="D717" s="411"/>
      <c r="E717" s="411"/>
    </row>
    <row r="718" customFormat="false" ht="12.75" hidden="false" customHeight="true" outlineLevel="0" collapsed="false">
      <c r="A718" s="410"/>
      <c r="B718" s="410"/>
      <c r="C718" s="411"/>
      <c r="D718" s="411"/>
      <c r="E718" s="411"/>
    </row>
    <row r="719" customFormat="false" ht="12.75" hidden="false" customHeight="true" outlineLevel="0" collapsed="false">
      <c r="A719" s="410"/>
      <c r="B719" s="410"/>
      <c r="C719" s="411"/>
      <c r="D719" s="411"/>
      <c r="E719" s="411"/>
    </row>
    <row r="720" customFormat="false" ht="12.75" hidden="false" customHeight="true" outlineLevel="0" collapsed="false">
      <c r="A720" s="410"/>
      <c r="B720" s="410"/>
      <c r="C720" s="411"/>
      <c r="D720" s="411"/>
      <c r="E720" s="411"/>
    </row>
    <row r="721" customFormat="false" ht="12.75" hidden="false" customHeight="true" outlineLevel="0" collapsed="false">
      <c r="A721" s="410"/>
      <c r="B721" s="410"/>
      <c r="C721" s="411"/>
      <c r="D721" s="411"/>
      <c r="E721" s="411"/>
    </row>
    <row r="722" customFormat="false" ht="12.75" hidden="false" customHeight="true" outlineLevel="0" collapsed="false">
      <c r="A722" s="410"/>
      <c r="B722" s="410"/>
      <c r="C722" s="411"/>
      <c r="D722" s="411"/>
      <c r="E722" s="411"/>
    </row>
    <row r="723" customFormat="false" ht="12.75" hidden="false" customHeight="true" outlineLevel="0" collapsed="false">
      <c r="A723" s="410"/>
      <c r="B723" s="410"/>
      <c r="C723" s="411"/>
      <c r="D723" s="411"/>
      <c r="E723" s="411"/>
    </row>
    <row r="724" customFormat="false" ht="12.75" hidden="false" customHeight="true" outlineLevel="0" collapsed="false">
      <c r="A724" s="410"/>
      <c r="B724" s="410"/>
      <c r="C724" s="411"/>
      <c r="D724" s="411"/>
      <c r="E724" s="411"/>
    </row>
    <row r="725" customFormat="false" ht="12.75" hidden="false" customHeight="true" outlineLevel="0" collapsed="false">
      <c r="A725" s="410"/>
      <c r="B725" s="410"/>
      <c r="C725" s="411"/>
      <c r="D725" s="411"/>
      <c r="E725" s="411"/>
    </row>
    <row r="726" customFormat="false" ht="12.75" hidden="false" customHeight="true" outlineLevel="0" collapsed="false">
      <c r="A726" s="410"/>
      <c r="B726" s="410"/>
      <c r="C726" s="411"/>
      <c r="D726" s="411"/>
      <c r="E726" s="411"/>
    </row>
    <row r="727" customFormat="false" ht="12.75" hidden="false" customHeight="true" outlineLevel="0" collapsed="false">
      <c r="A727" s="410"/>
      <c r="B727" s="410"/>
      <c r="C727" s="411"/>
      <c r="D727" s="411"/>
      <c r="E727" s="411"/>
    </row>
    <row r="728" customFormat="false" ht="12.75" hidden="false" customHeight="true" outlineLevel="0" collapsed="false">
      <c r="A728" s="410"/>
      <c r="B728" s="410"/>
      <c r="C728" s="411"/>
      <c r="D728" s="411"/>
      <c r="E728" s="411"/>
    </row>
    <row r="729" customFormat="false" ht="12.75" hidden="false" customHeight="true" outlineLevel="0" collapsed="false">
      <c r="A729" s="410"/>
      <c r="B729" s="410"/>
      <c r="C729" s="411"/>
      <c r="D729" s="411"/>
      <c r="E729" s="411"/>
    </row>
    <row r="730" customFormat="false" ht="12.75" hidden="false" customHeight="true" outlineLevel="0" collapsed="false">
      <c r="A730" s="410"/>
      <c r="B730" s="410"/>
      <c r="C730" s="411"/>
      <c r="D730" s="411"/>
      <c r="E730" s="411"/>
    </row>
    <row r="731" customFormat="false" ht="12.75" hidden="false" customHeight="true" outlineLevel="0" collapsed="false">
      <c r="A731" s="410"/>
      <c r="B731" s="410"/>
      <c r="C731" s="411"/>
      <c r="D731" s="411"/>
      <c r="E731" s="411"/>
    </row>
    <row r="732" customFormat="false" ht="12.75" hidden="false" customHeight="true" outlineLevel="0" collapsed="false">
      <c r="A732" s="410"/>
      <c r="B732" s="410"/>
      <c r="C732" s="411"/>
      <c r="D732" s="411"/>
      <c r="E732" s="411"/>
    </row>
    <row r="733" customFormat="false" ht="12.75" hidden="false" customHeight="true" outlineLevel="0" collapsed="false">
      <c r="A733" s="410"/>
      <c r="B733" s="410"/>
      <c r="C733" s="411"/>
      <c r="D733" s="411"/>
      <c r="E733" s="411"/>
    </row>
    <row r="734" customFormat="false" ht="12.75" hidden="false" customHeight="true" outlineLevel="0" collapsed="false">
      <c r="A734" s="410"/>
      <c r="B734" s="410"/>
      <c r="C734" s="411"/>
      <c r="D734" s="411"/>
      <c r="E734" s="411"/>
    </row>
    <row r="735" customFormat="false" ht="12.75" hidden="false" customHeight="true" outlineLevel="0" collapsed="false">
      <c r="A735" s="410"/>
      <c r="B735" s="410"/>
      <c r="C735" s="411"/>
      <c r="D735" s="411"/>
      <c r="E735" s="411"/>
    </row>
    <row r="736" customFormat="false" ht="12.75" hidden="false" customHeight="true" outlineLevel="0" collapsed="false">
      <c r="A736" s="410"/>
      <c r="B736" s="410"/>
      <c r="C736" s="411"/>
      <c r="D736" s="411"/>
      <c r="E736" s="411"/>
    </row>
    <row r="737" customFormat="false" ht="12.75" hidden="false" customHeight="true" outlineLevel="0" collapsed="false">
      <c r="A737" s="410"/>
      <c r="B737" s="410"/>
      <c r="C737" s="411"/>
      <c r="D737" s="411"/>
      <c r="E737" s="411"/>
    </row>
    <row r="738" customFormat="false" ht="12.75" hidden="false" customHeight="true" outlineLevel="0" collapsed="false">
      <c r="A738" s="410"/>
      <c r="B738" s="410"/>
      <c r="C738" s="411"/>
      <c r="D738" s="411"/>
      <c r="E738" s="411"/>
    </row>
    <row r="739" customFormat="false" ht="12.75" hidden="false" customHeight="true" outlineLevel="0" collapsed="false">
      <c r="A739" s="410"/>
      <c r="B739" s="410"/>
      <c r="C739" s="411"/>
      <c r="D739" s="411"/>
      <c r="E739" s="411"/>
    </row>
    <row r="740" customFormat="false" ht="12.75" hidden="false" customHeight="true" outlineLevel="0" collapsed="false">
      <c r="A740" s="410"/>
      <c r="B740" s="410"/>
      <c r="C740" s="411"/>
      <c r="D740" s="411"/>
      <c r="E740" s="411"/>
    </row>
    <row r="741" customFormat="false" ht="12.75" hidden="false" customHeight="true" outlineLevel="0" collapsed="false">
      <c r="A741" s="410"/>
      <c r="B741" s="410"/>
      <c r="C741" s="411"/>
      <c r="D741" s="411"/>
      <c r="E741" s="411"/>
    </row>
    <row r="742" customFormat="false" ht="12.75" hidden="false" customHeight="true" outlineLevel="0" collapsed="false">
      <c r="A742" s="410"/>
      <c r="B742" s="410"/>
      <c r="C742" s="411"/>
      <c r="D742" s="411"/>
      <c r="E742" s="411"/>
    </row>
    <row r="743" customFormat="false" ht="12.75" hidden="false" customHeight="true" outlineLevel="0" collapsed="false">
      <c r="A743" s="410"/>
      <c r="B743" s="410"/>
      <c r="C743" s="411"/>
      <c r="D743" s="411"/>
      <c r="E743" s="411"/>
    </row>
    <row r="744" customFormat="false" ht="12.75" hidden="false" customHeight="true" outlineLevel="0" collapsed="false">
      <c r="A744" s="410"/>
      <c r="B744" s="410"/>
      <c r="C744" s="411"/>
      <c r="D744" s="411"/>
      <c r="E744" s="411"/>
    </row>
    <row r="745" customFormat="false" ht="12.75" hidden="false" customHeight="true" outlineLevel="0" collapsed="false">
      <c r="A745" s="410"/>
      <c r="B745" s="410"/>
      <c r="C745" s="411"/>
      <c r="D745" s="411"/>
      <c r="E745" s="411"/>
    </row>
    <row r="746" customFormat="false" ht="12.75" hidden="false" customHeight="true" outlineLevel="0" collapsed="false">
      <c r="A746" s="410"/>
      <c r="B746" s="410"/>
      <c r="C746" s="411"/>
      <c r="D746" s="411"/>
      <c r="E746" s="411"/>
    </row>
    <row r="747" customFormat="false" ht="12.75" hidden="false" customHeight="true" outlineLevel="0" collapsed="false">
      <c r="A747" s="410"/>
      <c r="B747" s="410"/>
      <c r="C747" s="411"/>
      <c r="D747" s="411"/>
      <c r="E747" s="411"/>
    </row>
    <row r="748" customFormat="false" ht="12.75" hidden="false" customHeight="true" outlineLevel="0" collapsed="false">
      <c r="A748" s="410"/>
      <c r="B748" s="410"/>
      <c r="C748" s="411"/>
      <c r="D748" s="411"/>
      <c r="E748" s="411"/>
    </row>
    <row r="749" customFormat="false" ht="12.75" hidden="false" customHeight="true" outlineLevel="0" collapsed="false">
      <c r="A749" s="410"/>
      <c r="B749" s="410"/>
      <c r="C749" s="411"/>
      <c r="D749" s="411"/>
      <c r="E749" s="411"/>
    </row>
    <row r="750" customFormat="false" ht="12.75" hidden="false" customHeight="true" outlineLevel="0" collapsed="false">
      <c r="A750" s="410"/>
      <c r="B750" s="410"/>
      <c r="C750" s="411"/>
      <c r="D750" s="411"/>
      <c r="E750" s="411"/>
    </row>
    <row r="751" customFormat="false" ht="12.75" hidden="false" customHeight="true" outlineLevel="0" collapsed="false">
      <c r="A751" s="410"/>
      <c r="B751" s="410"/>
      <c r="C751" s="411"/>
      <c r="D751" s="411"/>
      <c r="E751" s="411"/>
    </row>
    <row r="752" customFormat="false" ht="12.75" hidden="false" customHeight="true" outlineLevel="0" collapsed="false">
      <c r="A752" s="410"/>
      <c r="B752" s="410"/>
      <c r="C752" s="411"/>
      <c r="D752" s="411"/>
      <c r="E752" s="411"/>
    </row>
    <row r="753" customFormat="false" ht="12.75" hidden="false" customHeight="true" outlineLevel="0" collapsed="false">
      <c r="A753" s="410"/>
      <c r="B753" s="410"/>
      <c r="C753" s="411"/>
      <c r="D753" s="411"/>
      <c r="E753" s="411"/>
    </row>
    <row r="754" customFormat="false" ht="12.75" hidden="false" customHeight="true" outlineLevel="0" collapsed="false">
      <c r="A754" s="410"/>
      <c r="B754" s="410"/>
      <c r="C754" s="411"/>
      <c r="D754" s="411"/>
      <c r="E754" s="411"/>
    </row>
    <row r="755" customFormat="false" ht="12.75" hidden="false" customHeight="true" outlineLevel="0" collapsed="false">
      <c r="A755" s="410"/>
      <c r="B755" s="410"/>
      <c r="C755" s="411"/>
      <c r="D755" s="411"/>
      <c r="E755" s="411"/>
    </row>
    <row r="756" customFormat="false" ht="12.75" hidden="false" customHeight="true" outlineLevel="0" collapsed="false">
      <c r="A756" s="410"/>
      <c r="B756" s="410"/>
      <c r="C756" s="411"/>
      <c r="D756" s="411"/>
      <c r="E756" s="411"/>
    </row>
    <row r="757" customFormat="false" ht="12.75" hidden="false" customHeight="true" outlineLevel="0" collapsed="false">
      <c r="A757" s="410"/>
      <c r="B757" s="410"/>
      <c r="C757" s="411"/>
      <c r="D757" s="411"/>
      <c r="E757" s="411"/>
    </row>
    <row r="758" customFormat="false" ht="12.75" hidden="false" customHeight="true" outlineLevel="0" collapsed="false">
      <c r="A758" s="410"/>
      <c r="B758" s="410"/>
      <c r="C758" s="411"/>
      <c r="D758" s="411"/>
      <c r="E758" s="411"/>
    </row>
    <row r="759" customFormat="false" ht="12.75" hidden="false" customHeight="true" outlineLevel="0" collapsed="false">
      <c r="A759" s="410"/>
      <c r="B759" s="410"/>
      <c r="C759" s="411"/>
      <c r="D759" s="411"/>
      <c r="E759" s="411"/>
    </row>
    <row r="760" customFormat="false" ht="12.75" hidden="false" customHeight="true" outlineLevel="0" collapsed="false">
      <c r="A760" s="410"/>
      <c r="B760" s="410"/>
      <c r="C760" s="411"/>
      <c r="D760" s="411"/>
      <c r="E760" s="411"/>
    </row>
    <row r="761" customFormat="false" ht="12.75" hidden="false" customHeight="true" outlineLevel="0" collapsed="false">
      <c r="A761" s="410"/>
      <c r="B761" s="410"/>
      <c r="C761" s="411"/>
      <c r="D761" s="411"/>
      <c r="E761" s="411"/>
    </row>
    <row r="762" customFormat="false" ht="12.75" hidden="false" customHeight="true" outlineLevel="0" collapsed="false">
      <c r="A762" s="410"/>
      <c r="B762" s="410"/>
      <c r="C762" s="411"/>
      <c r="D762" s="411"/>
      <c r="E762" s="411"/>
    </row>
    <row r="763" customFormat="false" ht="12.75" hidden="false" customHeight="true" outlineLevel="0" collapsed="false">
      <c r="A763" s="410"/>
      <c r="B763" s="410"/>
      <c r="C763" s="411"/>
      <c r="D763" s="411"/>
      <c r="E763" s="411"/>
    </row>
    <row r="764" customFormat="false" ht="12.75" hidden="false" customHeight="true" outlineLevel="0" collapsed="false">
      <c r="A764" s="410"/>
      <c r="B764" s="410"/>
      <c r="C764" s="411"/>
      <c r="D764" s="411"/>
      <c r="E764" s="411"/>
    </row>
    <row r="765" customFormat="false" ht="12.75" hidden="false" customHeight="true" outlineLevel="0" collapsed="false">
      <c r="A765" s="410"/>
      <c r="B765" s="410"/>
      <c r="C765" s="411"/>
      <c r="D765" s="411"/>
      <c r="E765" s="411"/>
    </row>
    <row r="766" customFormat="false" ht="12.75" hidden="false" customHeight="true" outlineLevel="0" collapsed="false">
      <c r="A766" s="410"/>
      <c r="B766" s="410"/>
      <c r="C766" s="411"/>
      <c r="D766" s="411"/>
      <c r="E766" s="411"/>
    </row>
    <row r="767" customFormat="false" ht="12.75" hidden="false" customHeight="true" outlineLevel="0" collapsed="false">
      <c r="A767" s="410"/>
      <c r="B767" s="410"/>
      <c r="C767" s="411"/>
      <c r="D767" s="411"/>
      <c r="E767" s="411"/>
    </row>
    <row r="768" customFormat="false" ht="12.75" hidden="false" customHeight="true" outlineLevel="0" collapsed="false">
      <c r="A768" s="410"/>
      <c r="B768" s="410"/>
      <c r="C768" s="411"/>
      <c r="D768" s="411"/>
      <c r="E768" s="411"/>
    </row>
    <row r="769" customFormat="false" ht="12.75" hidden="false" customHeight="true" outlineLevel="0" collapsed="false">
      <c r="A769" s="410"/>
      <c r="B769" s="410"/>
      <c r="C769" s="411"/>
      <c r="D769" s="411"/>
      <c r="E769" s="411"/>
    </row>
    <row r="770" customFormat="false" ht="12.75" hidden="false" customHeight="true" outlineLevel="0" collapsed="false">
      <c r="A770" s="410"/>
      <c r="B770" s="410"/>
      <c r="C770" s="411"/>
      <c r="D770" s="411"/>
      <c r="E770" s="411"/>
    </row>
    <row r="771" customFormat="false" ht="12.75" hidden="false" customHeight="true" outlineLevel="0" collapsed="false">
      <c r="A771" s="410"/>
      <c r="B771" s="410"/>
      <c r="C771" s="411"/>
      <c r="D771" s="411"/>
      <c r="E771" s="411"/>
    </row>
    <row r="772" customFormat="false" ht="12.75" hidden="false" customHeight="true" outlineLevel="0" collapsed="false">
      <c r="A772" s="410"/>
      <c r="B772" s="410"/>
      <c r="C772" s="411"/>
      <c r="D772" s="411"/>
      <c r="E772" s="411"/>
    </row>
    <row r="773" customFormat="false" ht="12.75" hidden="false" customHeight="true" outlineLevel="0" collapsed="false">
      <c r="A773" s="410"/>
      <c r="B773" s="410"/>
      <c r="C773" s="411"/>
      <c r="D773" s="411"/>
      <c r="E773" s="411"/>
    </row>
    <row r="774" customFormat="false" ht="12.75" hidden="false" customHeight="true" outlineLevel="0" collapsed="false">
      <c r="A774" s="410"/>
      <c r="B774" s="410"/>
      <c r="C774" s="411"/>
      <c r="D774" s="411"/>
      <c r="E774" s="411"/>
    </row>
    <row r="775" customFormat="false" ht="12.75" hidden="false" customHeight="true" outlineLevel="0" collapsed="false">
      <c r="A775" s="410"/>
      <c r="B775" s="410"/>
      <c r="C775" s="411"/>
      <c r="D775" s="411"/>
      <c r="E775" s="411"/>
    </row>
    <row r="776" customFormat="false" ht="12.75" hidden="false" customHeight="true" outlineLevel="0" collapsed="false">
      <c r="A776" s="410"/>
      <c r="B776" s="410"/>
      <c r="C776" s="411"/>
      <c r="D776" s="411"/>
      <c r="E776" s="411"/>
    </row>
    <row r="777" customFormat="false" ht="12.75" hidden="false" customHeight="true" outlineLevel="0" collapsed="false">
      <c r="A777" s="410"/>
      <c r="B777" s="410"/>
      <c r="C777" s="411"/>
      <c r="D777" s="411"/>
      <c r="E777" s="411"/>
    </row>
    <row r="778" customFormat="false" ht="12.75" hidden="false" customHeight="true" outlineLevel="0" collapsed="false">
      <c r="A778" s="410"/>
      <c r="B778" s="410"/>
      <c r="C778" s="411"/>
      <c r="D778" s="411"/>
      <c r="E778" s="411"/>
    </row>
    <row r="779" customFormat="false" ht="12.75" hidden="false" customHeight="true" outlineLevel="0" collapsed="false">
      <c r="A779" s="410"/>
      <c r="B779" s="410"/>
      <c r="C779" s="411"/>
      <c r="D779" s="411"/>
      <c r="E779" s="411"/>
    </row>
    <row r="780" customFormat="false" ht="12.75" hidden="false" customHeight="true" outlineLevel="0" collapsed="false">
      <c r="A780" s="410"/>
      <c r="B780" s="410"/>
      <c r="C780" s="411"/>
      <c r="D780" s="411"/>
      <c r="E780" s="411"/>
    </row>
    <row r="781" customFormat="false" ht="12.75" hidden="false" customHeight="true" outlineLevel="0" collapsed="false">
      <c r="A781" s="410"/>
      <c r="B781" s="410"/>
      <c r="C781" s="411"/>
      <c r="D781" s="411"/>
      <c r="E781" s="411"/>
    </row>
    <row r="782" customFormat="false" ht="12.75" hidden="false" customHeight="true" outlineLevel="0" collapsed="false">
      <c r="A782" s="410"/>
      <c r="B782" s="410"/>
      <c r="C782" s="411"/>
      <c r="D782" s="411"/>
      <c r="E782" s="411"/>
    </row>
    <row r="783" customFormat="false" ht="12.75" hidden="false" customHeight="true" outlineLevel="0" collapsed="false">
      <c r="A783" s="410"/>
      <c r="B783" s="410"/>
      <c r="C783" s="411"/>
      <c r="D783" s="411"/>
      <c r="E783" s="411"/>
    </row>
    <row r="784" customFormat="false" ht="12.75" hidden="false" customHeight="true" outlineLevel="0" collapsed="false">
      <c r="A784" s="410"/>
      <c r="B784" s="410"/>
      <c r="C784" s="411"/>
      <c r="D784" s="411"/>
      <c r="E784" s="411"/>
    </row>
    <row r="785" customFormat="false" ht="12.75" hidden="false" customHeight="true" outlineLevel="0" collapsed="false">
      <c r="A785" s="410"/>
      <c r="B785" s="410"/>
      <c r="C785" s="411"/>
      <c r="D785" s="411"/>
      <c r="E785" s="411"/>
    </row>
    <row r="786" customFormat="false" ht="12.75" hidden="false" customHeight="true" outlineLevel="0" collapsed="false">
      <c r="A786" s="410"/>
      <c r="B786" s="410"/>
      <c r="C786" s="411"/>
      <c r="D786" s="411"/>
      <c r="E786" s="411"/>
    </row>
    <row r="787" customFormat="false" ht="12.75" hidden="false" customHeight="true" outlineLevel="0" collapsed="false">
      <c r="A787" s="410"/>
      <c r="B787" s="410"/>
      <c r="C787" s="411"/>
      <c r="D787" s="411"/>
      <c r="E787" s="411"/>
    </row>
    <row r="788" customFormat="false" ht="12.75" hidden="false" customHeight="true" outlineLevel="0" collapsed="false">
      <c r="A788" s="410"/>
      <c r="B788" s="410"/>
      <c r="C788" s="411"/>
      <c r="D788" s="411"/>
      <c r="E788" s="411"/>
    </row>
    <row r="789" customFormat="false" ht="12.75" hidden="false" customHeight="true" outlineLevel="0" collapsed="false">
      <c r="A789" s="410"/>
      <c r="B789" s="410"/>
      <c r="C789" s="411"/>
      <c r="D789" s="411"/>
      <c r="E789" s="411"/>
    </row>
    <row r="790" customFormat="false" ht="12.75" hidden="false" customHeight="true" outlineLevel="0" collapsed="false">
      <c r="A790" s="410"/>
      <c r="B790" s="410"/>
      <c r="C790" s="411"/>
      <c r="D790" s="411"/>
      <c r="E790" s="411"/>
    </row>
    <row r="791" customFormat="false" ht="12.75" hidden="false" customHeight="true" outlineLevel="0" collapsed="false">
      <c r="A791" s="410"/>
      <c r="B791" s="410"/>
      <c r="C791" s="411"/>
      <c r="D791" s="411"/>
      <c r="E791" s="411"/>
    </row>
    <row r="792" customFormat="false" ht="12.75" hidden="false" customHeight="true" outlineLevel="0" collapsed="false">
      <c r="A792" s="410"/>
      <c r="B792" s="410"/>
      <c r="C792" s="411"/>
      <c r="D792" s="411"/>
      <c r="E792" s="411"/>
    </row>
    <row r="793" customFormat="false" ht="12.75" hidden="false" customHeight="true" outlineLevel="0" collapsed="false">
      <c r="A793" s="410"/>
      <c r="B793" s="410"/>
      <c r="C793" s="411"/>
      <c r="D793" s="411"/>
      <c r="E793" s="411"/>
    </row>
    <row r="794" customFormat="false" ht="12.75" hidden="false" customHeight="true" outlineLevel="0" collapsed="false">
      <c r="A794" s="410"/>
      <c r="B794" s="410"/>
      <c r="C794" s="411"/>
      <c r="D794" s="411"/>
      <c r="E794" s="411"/>
    </row>
    <row r="795" customFormat="false" ht="12.75" hidden="false" customHeight="true" outlineLevel="0" collapsed="false">
      <c r="A795" s="410"/>
      <c r="B795" s="410"/>
      <c r="C795" s="411"/>
      <c r="D795" s="411"/>
      <c r="E795" s="411"/>
    </row>
    <row r="796" customFormat="false" ht="12.75" hidden="false" customHeight="true" outlineLevel="0" collapsed="false">
      <c r="A796" s="410"/>
      <c r="B796" s="410"/>
      <c r="C796" s="411"/>
      <c r="D796" s="411"/>
      <c r="E796" s="411"/>
    </row>
    <row r="797" customFormat="false" ht="12.75" hidden="false" customHeight="true" outlineLevel="0" collapsed="false">
      <c r="A797" s="410"/>
      <c r="B797" s="410"/>
      <c r="C797" s="411"/>
      <c r="D797" s="411"/>
      <c r="E797" s="411"/>
    </row>
    <row r="798" customFormat="false" ht="12.75" hidden="false" customHeight="true" outlineLevel="0" collapsed="false">
      <c r="A798" s="410"/>
      <c r="B798" s="410"/>
      <c r="C798" s="411"/>
      <c r="D798" s="411"/>
      <c r="E798" s="411"/>
    </row>
    <row r="799" customFormat="false" ht="12.75" hidden="false" customHeight="true" outlineLevel="0" collapsed="false">
      <c r="A799" s="410"/>
      <c r="B799" s="410"/>
      <c r="C799" s="411"/>
      <c r="D799" s="411"/>
      <c r="E799" s="411"/>
    </row>
    <row r="800" customFormat="false" ht="12.75" hidden="false" customHeight="true" outlineLevel="0" collapsed="false">
      <c r="A800" s="410"/>
      <c r="B800" s="410"/>
      <c r="C800" s="411"/>
      <c r="D800" s="411"/>
      <c r="E800" s="411"/>
    </row>
    <row r="801" customFormat="false" ht="12.75" hidden="false" customHeight="true" outlineLevel="0" collapsed="false">
      <c r="A801" s="410"/>
      <c r="B801" s="410"/>
      <c r="C801" s="411"/>
      <c r="D801" s="411"/>
      <c r="E801" s="411"/>
    </row>
    <row r="802" customFormat="false" ht="12.75" hidden="false" customHeight="true" outlineLevel="0" collapsed="false">
      <c r="A802" s="410"/>
      <c r="B802" s="410"/>
      <c r="C802" s="411"/>
      <c r="D802" s="411"/>
      <c r="E802" s="411"/>
    </row>
    <row r="803" customFormat="false" ht="12.75" hidden="false" customHeight="true" outlineLevel="0" collapsed="false">
      <c r="A803" s="410"/>
      <c r="B803" s="410"/>
      <c r="C803" s="411"/>
      <c r="D803" s="411"/>
      <c r="E803" s="411"/>
    </row>
    <row r="804" customFormat="false" ht="12.75" hidden="false" customHeight="true" outlineLevel="0" collapsed="false">
      <c r="A804" s="410"/>
      <c r="B804" s="410"/>
      <c r="C804" s="411"/>
      <c r="D804" s="411"/>
      <c r="E804" s="411"/>
    </row>
    <row r="805" customFormat="false" ht="12.75" hidden="false" customHeight="true" outlineLevel="0" collapsed="false">
      <c r="A805" s="410"/>
      <c r="B805" s="410"/>
      <c r="C805" s="411"/>
      <c r="D805" s="411"/>
      <c r="E805" s="411"/>
    </row>
    <row r="806" customFormat="false" ht="12.75" hidden="false" customHeight="true" outlineLevel="0" collapsed="false">
      <c r="A806" s="410"/>
      <c r="B806" s="410"/>
      <c r="C806" s="411"/>
      <c r="D806" s="411"/>
      <c r="E806" s="411"/>
    </row>
    <row r="807" customFormat="false" ht="12.75" hidden="false" customHeight="true" outlineLevel="0" collapsed="false">
      <c r="A807" s="410"/>
      <c r="B807" s="410"/>
      <c r="C807" s="411"/>
      <c r="D807" s="411"/>
      <c r="E807" s="411"/>
    </row>
    <row r="808" customFormat="false" ht="12.75" hidden="false" customHeight="true" outlineLevel="0" collapsed="false">
      <c r="A808" s="410"/>
      <c r="B808" s="410"/>
      <c r="C808" s="411"/>
      <c r="D808" s="411"/>
      <c r="E808" s="411"/>
    </row>
    <row r="809" customFormat="false" ht="12.75" hidden="false" customHeight="true" outlineLevel="0" collapsed="false">
      <c r="A809" s="410"/>
      <c r="B809" s="410"/>
      <c r="C809" s="411"/>
      <c r="D809" s="411"/>
      <c r="E809" s="411"/>
    </row>
    <row r="810" customFormat="false" ht="12.75" hidden="false" customHeight="true" outlineLevel="0" collapsed="false">
      <c r="A810" s="410"/>
      <c r="B810" s="410"/>
      <c r="C810" s="411"/>
      <c r="D810" s="411"/>
      <c r="E810" s="411"/>
    </row>
    <row r="811" customFormat="false" ht="12.75" hidden="false" customHeight="true" outlineLevel="0" collapsed="false">
      <c r="A811" s="410"/>
      <c r="B811" s="410"/>
      <c r="C811" s="411"/>
      <c r="D811" s="411"/>
      <c r="E811" s="411"/>
    </row>
    <row r="812" customFormat="false" ht="12.75" hidden="false" customHeight="true" outlineLevel="0" collapsed="false">
      <c r="A812" s="410"/>
      <c r="B812" s="410"/>
      <c r="C812" s="411"/>
      <c r="D812" s="411"/>
      <c r="E812" s="411"/>
    </row>
    <row r="813" customFormat="false" ht="12.75" hidden="false" customHeight="true" outlineLevel="0" collapsed="false">
      <c r="A813" s="410"/>
      <c r="B813" s="410"/>
      <c r="C813" s="411"/>
      <c r="D813" s="411"/>
      <c r="E813" s="411"/>
    </row>
    <row r="814" customFormat="false" ht="12.75" hidden="false" customHeight="true" outlineLevel="0" collapsed="false">
      <c r="A814" s="410"/>
      <c r="B814" s="410"/>
      <c r="C814" s="411"/>
      <c r="D814" s="411"/>
      <c r="E814" s="411"/>
    </row>
    <row r="815" customFormat="false" ht="12.75" hidden="false" customHeight="true" outlineLevel="0" collapsed="false">
      <c r="A815" s="410"/>
      <c r="B815" s="410"/>
      <c r="C815" s="411"/>
      <c r="D815" s="411"/>
      <c r="E815" s="411"/>
    </row>
    <row r="816" customFormat="false" ht="12.75" hidden="false" customHeight="true" outlineLevel="0" collapsed="false">
      <c r="A816" s="410"/>
      <c r="B816" s="410"/>
      <c r="C816" s="411"/>
      <c r="D816" s="411"/>
      <c r="E816" s="411"/>
    </row>
    <row r="817" customFormat="false" ht="12.75" hidden="false" customHeight="true" outlineLevel="0" collapsed="false">
      <c r="A817" s="410"/>
      <c r="B817" s="410"/>
      <c r="C817" s="411"/>
      <c r="D817" s="411"/>
      <c r="E817" s="411"/>
    </row>
    <row r="818" customFormat="false" ht="12.75" hidden="false" customHeight="true" outlineLevel="0" collapsed="false">
      <c r="A818" s="410"/>
      <c r="B818" s="410"/>
      <c r="C818" s="411"/>
      <c r="D818" s="411"/>
      <c r="E818" s="411"/>
    </row>
    <row r="819" customFormat="false" ht="12.75" hidden="false" customHeight="true" outlineLevel="0" collapsed="false">
      <c r="A819" s="410"/>
      <c r="B819" s="410"/>
      <c r="C819" s="411"/>
      <c r="D819" s="411"/>
      <c r="E819" s="411"/>
    </row>
    <row r="820" customFormat="false" ht="12.75" hidden="false" customHeight="true" outlineLevel="0" collapsed="false">
      <c r="A820" s="410"/>
      <c r="B820" s="410"/>
      <c r="C820" s="411"/>
      <c r="D820" s="411"/>
      <c r="E820" s="411"/>
    </row>
    <row r="821" customFormat="false" ht="12.75" hidden="false" customHeight="true" outlineLevel="0" collapsed="false">
      <c r="A821" s="410"/>
      <c r="B821" s="410"/>
      <c r="C821" s="411"/>
      <c r="D821" s="411"/>
      <c r="E821" s="411"/>
    </row>
    <row r="822" customFormat="false" ht="12.75" hidden="false" customHeight="true" outlineLevel="0" collapsed="false">
      <c r="A822" s="410"/>
      <c r="B822" s="410"/>
      <c r="C822" s="411"/>
      <c r="D822" s="411"/>
      <c r="E822" s="411"/>
    </row>
    <row r="823" customFormat="false" ht="12.75" hidden="false" customHeight="true" outlineLevel="0" collapsed="false">
      <c r="A823" s="410"/>
      <c r="B823" s="410"/>
      <c r="C823" s="411"/>
      <c r="D823" s="411"/>
      <c r="E823" s="411"/>
    </row>
    <row r="824" customFormat="false" ht="12.75" hidden="false" customHeight="true" outlineLevel="0" collapsed="false">
      <c r="A824" s="410"/>
      <c r="B824" s="410"/>
      <c r="C824" s="411"/>
      <c r="D824" s="411"/>
      <c r="E824" s="411"/>
    </row>
    <row r="825" customFormat="false" ht="12.75" hidden="false" customHeight="true" outlineLevel="0" collapsed="false">
      <c r="A825" s="410"/>
      <c r="B825" s="410"/>
      <c r="C825" s="411"/>
      <c r="D825" s="411"/>
      <c r="E825" s="411"/>
    </row>
    <row r="826" customFormat="false" ht="12.75" hidden="false" customHeight="true" outlineLevel="0" collapsed="false">
      <c r="A826" s="410"/>
      <c r="B826" s="410"/>
      <c r="C826" s="411"/>
      <c r="D826" s="411"/>
      <c r="E826" s="411"/>
    </row>
    <row r="827" customFormat="false" ht="12.75" hidden="false" customHeight="true" outlineLevel="0" collapsed="false">
      <c r="A827" s="410"/>
      <c r="B827" s="410"/>
      <c r="C827" s="411"/>
      <c r="D827" s="411"/>
      <c r="E827" s="411"/>
    </row>
    <row r="828" customFormat="false" ht="12.75" hidden="false" customHeight="true" outlineLevel="0" collapsed="false">
      <c r="A828" s="410"/>
      <c r="B828" s="410"/>
      <c r="C828" s="411"/>
      <c r="D828" s="411"/>
      <c r="E828" s="411"/>
    </row>
    <row r="829" customFormat="false" ht="12.75" hidden="false" customHeight="true" outlineLevel="0" collapsed="false">
      <c r="A829" s="410"/>
      <c r="B829" s="410"/>
      <c r="C829" s="411"/>
      <c r="D829" s="411"/>
      <c r="E829" s="411"/>
    </row>
    <row r="830" customFormat="false" ht="12.75" hidden="false" customHeight="true" outlineLevel="0" collapsed="false">
      <c r="A830" s="410"/>
      <c r="B830" s="410"/>
      <c r="C830" s="411"/>
      <c r="D830" s="411"/>
      <c r="E830" s="411"/>
    </row>
    <row r="831" customFormat="false" ht="12.75" hidden="false" customHeight="true" outlineLevel="0" collapsed="false">
      <c r="A831" s="410"/>
      <c r="B831" s="410"/>
      <c r="C831" s="411"/>
      <c r="D831" s="411"/>
      <c r="E831" s="411"/>
    </row>
    <row r="832" customFormat="false" ht="12.75" hidden="false" customHeight="true" outlineLevel="0" collapsed="false">
      <c r="A832" s="410"/>
      <c r="B832" s="410"/>
      <c r="C832" s="411"/>
      <c r="D832" s="411"/>
      <c r="E832" s="411"/>
    </row>
    <row r="833" customFormat="false" ht="12.75" hidden="false" customHeight="true" outlineLevel="0" collapsed="false">
      <c r="A833" s="410"/>
      <c r="B833" s="410"/>
      <c r="C833" s="411"/>
      <c r="D833" s="411"/>
      <c r="E833" s="411"/>
    </row>
    <row r="834" customFormat="false" ht="12.75" hidden="false" customHeight="true" outlineLevel="0" collapsed="false">
      <c r="A834" s="410"/>
      <c r="B834" s="410"/>
      <c r="C834" s="411"/>
      <c r="D834" s="411"/>
      <c r="E834" s="411"/>
    </row>
    <row r="835" customFormat="false" ht="12.75" hidden="false" customHeight="true" outlineLevel="0" collapsed="false">
      <c r="A835" s="410"/>
      <c r="B835" s="410"/>
      <c r="C835" s="411"/>
      <c r="D835" s="411"/>
      <c r="E835" s="411"/>
    </row>
    <row r="836" customFormat="false" ht="12.75" hidden="false" customHeight="true" outlineLevel="0" collapsed="false">
      <c r="A836" s="410"/>
      <c r="B836" s="410"/>
      <c r="C836" s="411"/>
      <c r="D836" s="411"/>
      <c r="E836" s="411"/>
    </row>
    <row r="837" customFormat="false" ht="12.75" hidden="false" customHeight="true" outlineLevel="0" collapsed="false">
      <c r="A837" s="410"/>
      <c r="B837" s="410"/>
      <c r="C837" s="411"/>
      <c r="D837" s="411"/>
      <c r="E837" s="411"/>
    </row>
    <row r="838" customFormat="false" ht="12.75" hidden="false" customHeight="true" outlineLevel="0" collapsed="false">
      <c r="A838" s="410"/>
      <c r="B838" s="410"/>
      <c r="C838" s="411"/>
      <c r="D838" s="411"/>
      <c r="E838" s="411"/>
    </row>
    <row r="839" customFormat="false" ht="12.75" hidden="false" customHeight="true" outlineLevel="0" collapsed="false">
      <c r="A839" s="410"/>
      <c r="B839" s="410"/>
      <c r="C839" s="411"/>
      <c r="D839" s="411"/>
      <c r="E839" s="411"/>
    </row>
    <row r="840" customFormat="false" ht="12.75" hidden="false" customHeight="true" outlineLevel="0" collapsed="false">
      <c r="A840" s="410"/>
      <c r="B840" s="410"/>
      <c r="C840" s="411"/>
      <c r="D840" s="411"/>
      <c r="E840" s="411"/>
    </row>
    <row r="841" customFormat="false" ht="12.75" hidden="false" customHeight="true" outlineLevel="0" collapsed="false">
      <c r="A841" s="410"/>
      <c r="B841" s="410"/>
      <c r="C841" s="411"/>
      <c r="D841" s="411"/>
      <c r="E841" s="411"/>
    </row>
    <row r="842" customFormat="false" ht="12.75" hidden="false" customHeight="true" outlineLevel="0" collapsed="false">
      <c r="A842" s="410"/>
      <c r="B842" s="410"/>
      <c r="C842" s="411"/>
      <c r="D842" s="411"/>
      <c r="E842" s="411"/>
    </row>
    <row r="843" customFormat="false" ht="12.75" hidden="false" customHeight="true" outlineLevel="0" collapsed="false">
      <c r="A843" s="410"/>
      <c r="B843" s="410"/>
      <c r="C843" s="411"/>
      <c r="D843" s="411"/>
      <c r="E843" s="411"/>
    </row>
    <row r="844" customFormat="false" ht="12.75" hidden="false" customHeight="true" outlineLevel="0" collapsed="false">
      <c r="A844" s="410"/>
      <c r="B844" s="410"/>
      <c r="C844" s="411"/>
      <c r="D844" s="411"/>
      <c r="E844" s="411"/>
    </row>
    <row r="845" customFormat="false" ht="12.75" hidden="false" customHeight="true" outlineLevel="0" collapsed="false">
      <c r="A845" s="410"/>
      <c r="B845" s="410"/>
      <c r="C845" s="411"/>
      <c r="D845" s="411"/>
      <c r="E845" s="411"/>
    </row>
    <row r="846" customFormat="false" ht="12.75" hidden="false" customHeight="true" outlineLevel="0" collapsed="false">
      <c r="A846" s="410"/>
      <c r="B846" s="410"/>
      <c r="C846" s="411"/>
      <c r="D846" s="411"/>
      <c r="E846" s="411"/>
    </row>
    <row r="847" customFormat="false" ht="12.75" hidden="false" customHeight="true" outlineLevel="0" collapsed="false">
      <c r="A847" s="410"/>
      <c r="B847" s="410"/>
      <c r="C847" s="411"/>
      <c r="D847" s="411"/>
      <c r="E847" s="411"/>
    </row>
    <row r="848" customFormat="false" ht="12.75" hidden="false" customHeight="true" outlineLevel="0" collapsed="false">
      <c r="A848" s="410"/>
      <c r="B848" s="410"/>
      <c r="C848" s="411"/>
      <c r="D848" s="411"/>
      <c r="E848" s="411"/>
    </row>
    <row r="849" customFormat="false" ht="12.75" hidden="false" customHeight="true" outlineLevel="0" collapsed="false">
      <c r="A849" s="410"/>
      <c r="B849" s="410"/>
      <c r="C849" s="411"/>
      <c r="D849" s="411"/>
      <c r="E849" s="411"/>
    </row>
    <row r="850" customFormat="false" ht="12.75" hidden="false" customHeight="true" outlineLevel="0" collapsed="false">
      <c r="A850" s="410"/>
      <c r="B850" s="410"/>
      <c r="C850" s="411"/>
      <c r="D850" s="411"/>
      <c r="E850" s="411"/>
    </row>
    <row r="851" customFormat="false" ht="12.75" hidden="false" customHeight="true" outlineLevel="0" collapsed="false">
      <c r="A851" s="410"/>
      <c r="B851" s="410"/>
      <c r="C851" s="411"/>
      <c r="D851" s="411"/>
      <c r="E851" s="411"/>
    </row>
    <row r="852" customFormat="false" ht="12.75" hidden="false" customHeight="true" outlineLevel="0" collapsed="false">
      <c r="A852" s="410"/>
      <c r="B852" s="410"/>
      <c r="C852" s="411"/>
      <c r="D852" s="411"/>
      <c r="E852" s="411"/>
    </row>
    <row r="853" customFormat="false" ht="12.75" hidden="false" customHeight="true" outlineLevel="0" collapsed="false">
      <c r="A853" s="410"/>
      <c r="B853" s="410"/>
      <c r="C853" s="411"/>
      <c r="D853" s="411"/>
      <c r="E853" s="411"/>
    </row>
    <row r="854" customFormat="false" ht="12.75" hidden="false" customHeight="true" outlineLevel="0" collapsed="false">
      <c r="A854" s="410"/>
      <c r="B854" s="410"/>
      <c r="C854" s="411"/>
      <c r="D854" s="411"/>
      <c r="E854" s="411"/>
    </row>
    <row r="855" customFormat="false" ht="12.75" hidden="false" customHeight="true" outlineLevel="0" collapsed="false">
      <c r="A855" s="410"/>
      <c r="B855" s="410"/>
      <c r="C855" s="411"/>
      <c r="D855" s="411"/>
      <c r="E855" s="411"/>
    </row>
    <row r="856" customFormat="false" ht="12.75" hidden="false" customHeight="true" outlineLevel="0" collapsed="false">
      <c r="A856" s="410"/>
      <c r="B856" s="410"/>
      <c r="C856" s="411"/>
      <c r="D856" s="411"/>
      <c r="E856" s="411"/>
    </row>
    <row r="857" customFormat="false" ht="12.75" hidden="false" customHeight="true" outlineLevel="0" collapsed="false">
      <c r="A857" s="410"/>
      <c r="B857" s="410"/>
      <c r="C857" s="411"/>
      <c r="D857" s="411"/>
      <c r="E857" s="411"/>
    </row>
    <row r="858" customFormat="false" ht="12.75" hidden="false" customHeight="true" outlineLevel="0" collapsed="false">
      <c r="A858" s="410"/>
      <c r="B858" s="410"/>
      <c r="C858" s="411"/>
      <c r="D858" s="411"/>
      <c r="E858" s="411"/>
    </row>
    <row r="859" customFormat="false" ht="12.75" hidden="false" customHeight="true" outlineLevel="0" collapsed="false">
      <c r="A859" s="410"/>
      <c r="B859" s="410"/>
      <c r="C859" s="411"/>
      <c r="D859" s="411"/>
      <c r="E859" s="411"/>
    </row>
    <row r="860" customFormat="false" ht="12.75" hidden="false" customHeight="true" outlineLevel="0" collapsed="false">
      <c r="A860" s="410"/>
      <c r="B860" s="410"/>
      <c r="C860" s="411"/>
      <c r="D860" s="411"/>
      <c r="E860" s="411"/>
    </row>
    <row r="861" customFormat="false" ht="12.75" hidden="false" customHeight="true" outlineLevel="0" collapsed="false">
      <c r="A861" s="410"/>
      <c r="B861" s="410"/>
      <c r="C861" s="411"/>
      <c r="D861" s="411"/>
      <c r="E861" s="411"/>
    </row>
    <row r="862" customFormat="false" ht="12.75" hidden="false" customHeight="true" outlineLevel="0" collapsed="false">
      <c r="A862" s="410"/>
      <c r="B862" s="410"/>
      <c r="C862" s="411"/>
      <c r="D862" s="411"/>
      <c r="E862" s="411"/>
    </row>
    <row r="863" customFormat="false" ht="12.75" hidden="false" customHeight="true" outlineLevel="0" collapsed="false">
      <c r="A863" s="410"/>
      <c r="B863" s="410"/>
      <c r="C863" s="411"/>
      <c r="D863" s="411"/>
      <c r="E863" s="411"/>
    </row>
    <row r="864" customFormat="false" ht="12.75" hidden="false" customHeight="true" outlineLevel="0" collapsed="false">
      <c r="A864" s="410"/>
      <c r="B864" s="410"/>
      <c r="C864" s="411"/>
      <c r="D864" s="411"/>
      <c r="E864" s="411"/>
    </row>
    <row r="865" customFormat="false" ht="12.75" hidden="false" customHeight="true" outlineLevel="0" collapsed="false">
      <c r="A865" s="410"/>
      <c r="B865" s="410"/>
      <c r="C865" s="411"/>
      <c r="D865" s="411"/>
      <c r="E865" s="411"/>
    </row>
    <row r="866" customFormat="false" ht="12.75" hidden="false" customHeight="true" outlineLevel="0" collapsed="false">
      <c r="A866" s="410"/>
      <c r="B866" s="410"/>
      <c r="C866" s="411"/>
      <c r="D866" s="411"/>
      <c r="E866" s="411"/>
    </row>
    <row r="867" customFormat="false" ht="12.75" hidden="false" customHeight="true" outlineLevel="0" collapsed="false">
      <c r="A867" s="410"/>
      <c r="B867" s="410"/>
      <c r="C867" s="411"/>
      <c r="D867" s="411"/>
      <c r="E867" s="411"/>
    </row>
    <row r="868" customFormat="false" ht="12.75" hidden="false" customHeight="true" outlineLevel="0" collapsed="false">
      <c r="A868" s="410"/>
      <c r="B868" s="410"/>
      <c r="C868" s="411"/>
      <c r="D868" s="411"/>
      <c r="E868" s="411"/>
    </row>
    <row r="869" customFormat="false" ht="12.75" hidden="false" customHeight="true" outlineLevel="0" collapsed="false">
      <c r="A869" s="410"/>
      <c r="B869" s="410"/>
      <c r="C869" s="411"/>
      <c r="D869" s="411"/>
      <c r="E869" s="411"/>
    </row>
    <row r="870" customFormat="false" ht="12.75" hidden="false" customHeight="true" outlineLevel="0" collapsed="false">
      <c r="A870" s="410"/>
      <c r="B870" s="410"/>
      <c r="C870" s="411"/>
      <c r="D870" s="411"/>
      <c r="E870" s="411"/>
    </row>
    <row r="871" customFormat="false" ht="12.75" hidden="false" customHeight="true" outlineLevel="0" collapsed="false">
      <c r="A871" s="410"/>
      <c r="B871" s="410"/>
      <c r="C871" s="411"/>
      <c r="D871" s="411"/>
      <c r="E871" s="411"/>
    </row>
    <row r="872" customFormat="false" ht="12.75" hidden="false" customHeight="true" outlineLevel="0" collapsed="false">
      <c r="A872" s="410"/>
      <c r="B872" s="410"/>
      <c r="C872" s="411"/>
      <c r="D872" s="411"/>
      <c r="E872" s="411"/>
    </row>
    <row r="873" customFormat="false" ht="12.75" hidden="false" customHeight="true" outlineLevel="0" collapsed="false">
      <c r="A873" s="410"/>
      <c r="B873" s="410"/>
      <c r="C873" s="411"/>
      <c r="D873" s="411"/>
      <c r="E873" s="411"/>
    </row>
    <row r="874" customFormat="false" ht="12.75" hidden="false" customHeight="true" outlineLevel="0" collapsed="false">
      <c r="A874" s="410"/>
      <c r="B874" s="410"/>
      <c r="C874" s="411"/>
      <c r="D874" s="411"/>
      <c r="E874" s="411"/>
    </row>
    <row r="875" customFormat="false" ht="12.75" hidden="false" customHeight="true" outlineLevel="0" collapsed="false">
      <c r="A875" s="410"/>
      <c r="B875" s="410"/>
      <c r="C875" s="411"/>
      <c r="D875" s="411"/>
      <c r="E875" s="411"/>
    </row>
    <row r="876" customFormat="false" ht="12.75" hidden="false" customHeight="true" outlineLevel="0" collapsed="false">
      <c r="A876" s="410"/>
      <c r="B876" s="410"/>
      <c r="C876" s="411"/>
      <c r="D876" s="411"/>
      <c r="E876" s="411"/>
    </row>
    <row r="877" customFormat="false" ht="12.75" hidden="false" customHeight="true" outlineLevel="0" collapsed="false">
      <c r="A877" s="410"/>
      <c r="B877" s="410"/>
      <c r="C877" s="411"/>
      <c r="D877" s="411"/>
      <c r="E877" s="411"/>
    </row>
    <row r="878" customFormat="false" ht="12.75" hidden="false" customHeight="true" outlineLevel="0" collapsed="false">
      <c r="A878" s="410"/>
      <c r="B878" s="410"/>
      <c r="C878" s="411"/>
      <c r="D878" s="411"/>
      <c r="E878" s="411"/>
    </row>
    <row r="879" customFormat="false" ht="12.75" hidden="false" customHeight="true" outlineLevel="0" collapsed="false">
      <c r="A879" s="410"/>
      <c r="B879" s="410"/>
      <c r="C879" s="411"/>
      <c r="D879" s="411"/>
      <c r="E879" s="411"/>
    </row>
    <row r="880" customFormat="false" ht="12.75" hidden="false" customHeight="true" outlineLevel="0" collapsed="false">
      <c r="A880" s="410"/>
      <c r="B880" s="410"/>
      <c r="C880" s="411"/>
      <c r="D880" s="411"/>
      <c r="E880" s="411"/>
    </row>
    <row r="881" customFormat="false" ht="12.75" hidden="false" customHeight="true" outlineLevel="0" collapsed="false">
      <c r="A881" s="410"/>
      <c r="B881" s="410"/>
      <c r="C881" s="411"/>
      <c r="D881" s="411"/>
      <c r="E881" s="411"/>
    </row>
    <row r="882" customFormat="false" ht="12.75" hidden="false" customHeight="true" outlineLevel="0" collapsed="false">
      <c r="A882" s="410"/>
      <c r="B882" s="410"/>
      <c r="C882" s="411"/>
      <c r="D882" s="411"/>
      <c r="E882" s="411"/>
    </row>
    <row r="883" customFormat="false" ht="12.75" hidden="false" customHeight="true" outlineLevel="0" collapsed="false">
      <c r="A883" s="410"/>
      <c r="B883" s="410"/>
      <c r="C883" s="411"/>
      <c r="D883" s="411"/>
      <c r="E883" s="411"/>
    </row>
    <row r="884" customFormat="false" ht="12.75" hidden="false" customHeight="true" outlineLevel="0" collapsed="false">
      <c r="A884" s="410"/>
      <c r="B884" s="410"/>
      <c r="C884" s="411"/>
      <c r="D884" s="411"/>
      <c r="E884" s="411"/>
    </row>
    <row r="885" customFormat="false" ht="12.75" hidden="false" customHeight="true" outlineLevel="0" collapsed="false">
      <c r="A885" s="410"/>
      <c r="B885" s="410"/>
      <c r="C885" s="411"/>
      <c r="D885" s="411"/>
      <c r="E885" s="411"/>
    </row>
    <row r="886" customFormat="false" ht="12.75" hidden="false" customHeight="true" outlineLevel="0" collapsed="false">
      <c r="A886" s="410"/>
      <c r="B886" s="410"/>
      <c r="C886" s="411"/>
      <c r="D886" s="411"/>
      <c r="E886" s="411"/>
    </row>
    <row r="887" customFormat="false" ht="12.75" hidden="false" customHeight="true" outlineLevel="0" collapsed="false">
      <c r="A887" s="410"/>
      <c r="B887" s="410"/>
      <c r="C887" s="411"/>
      <c r="D887" s="411"/>
      <c r="E887" s="411"/>
    </row>
    <row r="888" customFormat="false" ht="12.75" hidden="false" customHeight="true" outlineLevel="0" collapsed="false">
      <c r="A888" s="410"/>
      <c r="B888" s="410"/>
      <c r="C888" s="411"/>
      <c r="D888" s="411"/>
      <c r="E888" s="411"/>
    </row>
    <row r="889" customFormat="false" ht="12.75" hidden="false" customHeight="true" outlineLevel="0" collapsed="false">
      <c r="A889" s="410"/>
      <c r="B889" s="410"/>
      <c r="C889" s="411"/>
      <c r="D889" s="411"/>
      <c r="E889" s="411"/>
    </row>
    <row r="890" customFormat="false" ht="12.75" hidden="false" customHeight="true" outlineLevel="0" collapsed="false">
      <c r="A890" s="410"/>
      <c r="B890" s="410"/>
      <c r="C890" s="411"/>
      <c r="D890" s="411"/>
      <c r="E890" s="411"/>
    </row>
    <row r="891" customFormat="false" ht="12.75" hidden="false" customHeight="true" outlineLevel="0" collapsed="false">
      <c r="A891" s="410"/>
      <c r="B891" s="410"/>
      <c r="C891" s="411"/>
      <c r="D891" s="411"/>
      <c r="E891" s="411"/>
    </row>
    <row r="892" customFormat="false" ht="12.75" hidden="false" customHeight="true" outlineLevel="0" collapsed="false">
      <c r="A892" s="410"/>
      <c r="B892" s="410"/>
      <c r="C892" s="411"/>
      <c r="D892" s="411"/>
      <c r="E892" s="411"/>
    </row>
    <row r="893" customFormat="false" ht="12.75" hidden="false" customHeight="true" outlineLevel="0" collapsed="false">
      <c r="A893" s="410"/>
      <c r="B893" s="410"/>
      <c r="C893" s="411"/>
      <c r="D893" s="411"/>
      <c r="E893" s="411"/>
    </row>
    <row r="894" customFormat="false" ht="12.75" hidden="false" customHeight="true" outlineLevel="0" collapsed="false">
      <c r="A894" s="410"/>
      <c r="B894" s="410"/>
      <c r="C894" s="411"/>
      <c r="D894" s="411"/>
      <c r="E894" s="411"/>
    </row>
    <row r="895" customFormat="false" ht="12.75" hidden="false" customHeight="true" outlineLevel="0" collapsed="false">
      <c r="A895" s="410"/>
      <c r="B895" s="410"/>
      <c r="C895" s="411"/>
      <c r="D895" s="411"/>
      <c r="E895" s="411"/>
    </row>
    <row r="896" customFormat="false" ht="12.75" hidden="false" customHeight="true" outlineLevel="0" collapsed="false">
      <c r="A896" s="410"/>
      <c r="B896" s="410"/>
      <c r="C896" s="411"/>
      <c r="D896" s="411"/>
      <c r="E896" s="411"/>
    </row>
    <row r="897" customFormat="false" ht="12.75" hidden="false" customHeight="true" outlineLevel="0" collapsed="false">
      <c r="A897" s="410"/>
      <c r="B897" s="410"/>
      <c r="C897" s="411"/>
      <c r="D897" s="411"/>
      <c r="E897" s="411"/>
    </row>
    <row r="898" customFormat="false" ht="12.75" hidden="false" customHeight="true" outlineLevel="0" collapsed="false">
      <c r="A898" s="410"/>
      <c r="B898" s="410"/>
      <c r="C898" s="411"/>
      <c r="D898" s="411"/>
      <c r="E898" s="411"/>
    </row>
    <row r="899" customFormat="false" ht="12.75" hidden="false" customHeight="true" outlineLevel="0" collapsed="false">
      <c r="A899" s="410"/>
      <c r="B899" s="410"/>
      <c r="C899" s="411"/>
      <c r="D899" s="411"/>
      <c r="E899" s="411"/>
    </row>
    <row r="900" customFormat="false" ht="12.75" hidden="false" customHeight="true" outlineLevel="0" collapsed="false">
      <c r="A900" s="410"/>
      <c r="B900" s="410"/>
      <c r="C900" s="411"/>
      <c r="D900" s="411"/>
      <c r="E900" s="411"/>
    </row>
    <row r="901" customFormat="false" ht="12.75" hidden="false" customHeight="true" outlineLevel="0" collapsed="false">
      <c r="A901" s="410"/>
      <c r="B901" s="410"/>
      <c r="C901" s="411"/>
      <c r="D901" s="411"/>
      <c r="E901" s="411"/>
    </row>
    <row r="902" customFormat="false" ht="12.75" hidden="false" customHeight="true" outlineLevel="0" collapsed="false">
      <c r="A902" s="410"/>
      <c r="B902" s="410"/>
      <c r="C902" s="411"/>
      <c r="D902" s="411"/>
      <c r="E902" s="411"/>
    </row>
    <row r="903" customFormat="false" ht="12.75" hidden="false" customHeight="true" outlineLevel="0" collapsed="false">
      <c r="A903" s="410"/>
      <c r="B903" s="410"/>
      <c r="C903" s="411"/>
      <c r="D903" s="411"/>
      <c r="E903" s="411"/>
    </row>
    <row r="904" customFormat="false" ht="12.75" hidden="false" customHeight="true" outlineLevel="0" collapsed="false">
      <c r="A904" s="410"/>
      <c r="B904" s="410"/>
      <c r="C904" s="411"/>
      <c r="D904" s="411"/>
      <c r="E904" s="411"/>
    </row>
    <row r="905" customFormat="false" ht="12.75" hidden="false" customHeight="true" outlineLevel="0" collapsed="false">
      <c r="A905" s="410"/>
      <c r="B905" s="410"/>
      <c r="C905" s="411"/>
      <c r="D905" s="411"/>
      <c r="E905" s="411"/>
    </row>
    <row r="906" customFormat="false" ht="12.75" hidden="false" customHeight="true" outlineLevel="0" collapsed="false">
      <c r="A906" s="410"/>
      <c r="B906" s="410"/>
      <c r="C906" s="411"/>
      <c r="D906" s="411"/>
      <c r="E906" s="411"/>
    </row>
    <row r="907" customFormat="false" ht="12.75" hidden="false" customHeight="true" outlineLevel="0" collapsed="false">
      <c r="A907" s="410"/>
      <c r="B907" s="410"/>
      <c r="C907" s="411"/>
      <c r="D907" s="411"/>
      <c r="E907" s="411"/>
    </row>
    <row r="908" customFormat="false" ht="12.75" hidden="false" customHeight="true" outlineLevel="0" collapsed="false">
      <c r="A908" s="410"/>
      <c r="B908" s="410"/>
      <c r="C908" s="411"/>
      <c r="D908" s="411"/>
      <c r="E908" s="411"/>
    </row>
    <row r="909" customFormat="false" ht="12.75" hidden="false" customHeight="true" outlineLevel="0" collapsed="false">
      <c r="A909" s="410"/>
      <c r="B909" s="410"/>
      <c r="C909" s="411"/>
      <c r="D909" s="411"/>
      <c r="E909" s="411"/>
    </row>
    <row r="910" customFormat="false" ht="12.75" hidden="false" customHeight="true" outlineLevel="0" collapsed="false">
      <c r="A910" s="410"/>
      <c r="B910" s="410"/>
      <c r="C910" s="411"/>
      <c r="D910" s="411"/>
      <c r="E910" s="411"/>
    </row>
    <row r="911" customFormat="false" ht="12.75" hidden="false" customHeight="true" outlineLevel="0" collapsed="false">
      <c r="A911" s="410"/>
      <c r="B911" s="410"/>
      <c r="C911" s="411"/>
      <c r="D911" s="411"/>
      <c r="E911" s="411"/>
    </row>
    <row r="912" customFormat="false" ht="12.75" hidden="false" customHeight="true" outlineLevel="0" collapsed="false">
      <c r="A912" s="410"/>
      <c r="B912" s="410"/>
      <c r="C912" s="411"/>
      <c r="D912" s="411"/>
      <c r="E912" s="411"/>
    </row>
    <row r="913" customFormat="false" ht="12.75" hidden="false" customHeight="true" outlineLevel="0" collapsed="false">
      <c r="A913" s="410"/>
      <c r="B913" s="410"/>
      <c r="C913" s="411"/>
      <c r="D913" s="411"/>
      <c r="E913" s="411"/>
    </row>
    <row r="914" customFormat="false" ht="12.75" hidden="false" customHeight="true" outlineLevel="0" collapsed="false">
      <c r="A914" s="410"/>
      <c r="B914" s="410"/>
      <c r="C914" s="411"/>
      <c r="D914" s="411"/>
      <c r="E914" s="411"/>
    </row>
    <row r="915" customFormat="false" ht="12.75" hidden="false" customHeight="true" outlineLevel="0" collapsed="false">
      <c r="A915" s="410"/>
      <c r="B915" s="410"/>
      <c r="C915" s="411"/>
      <c r="D915" s="411"/>
      <c r="E915" s="411"/>
    </row>
    <row r="916" customFormat="false" ht="12.75" hidden="false" customHeight="true" outlineLevel="0" collapsed="false">
      <c r="A916" s="410"/>
      <c r="B916" s="410"/>
      <c r="C916" s="411"/>
      <c r="D916" s="411"/>
      <c r="E916" s="411"/>
    </row>
    <row r="917" customFormat="false" ht="12.75" hidden="false" customHeight="true" outlineLevel="0" collapsed="false">
      <c r="A917" s="410"/>
      <c r="B917" s="410"/>
      <c r="C917" s="411"/>
      <c r="D917" s="411"/>
      <c r="E917" s="411"/>
    </row>
    <row r="918" customFormat="false" ht="12.75" hidden="false" customHeight="true" outlineLevel="0" collapsed="false">
      <c r="A918" s="410"/>
      <c r="B918" s="410"/>
      <c r="C918" s="411"/>
      <c r="D918" s="411"/>
      <c r="E918" s="411"/>
    </row>
    <row r="919" customFormat="false" ht="12.75" hidden="false" customHeight="true" outlineLevel="0" collapsed="false">
      <c r="A919" s="410"/>
      <c r="B919" s="410"/>
      <c r="C919" s="411"/>
      <c r="D919" s="411"/>
      <c r="E919" s="411"/>
    </row>
    <row r="920" customFormat="false" ht="12.75" hidden="false" customHeight="true" outlineLevel="0" collapsed="false">
      <c r="A920" s="410"/>
      <c r="B920" s="410"/>
      <c r="C920" s="411"/>
      <c r="D920" s="411"/>
      <c r="E920" s="411"/>
    </row>
    <row r="921" customFormat="false" ht="12.75" hidden="false" customHeight="true" outlineLevel="0" collapsed="false">
      <c r="A921" s="410"/>
      <c r="B921" s="410"/>
      <c r="C921" s="411"/>
      <c r="D921" s="411"/>
      <c r="E921" s="411"/>
    </row>
    <row r="922" customFormat="false" ht="12.75" hidden="false" customHeight="true" outlineLevel="0" collapsed="false">
      <c r="A922" s="410"/>
      <c r="B922" s="410"/>
      <c r="C922" s="411"/>
      <c r="D922" s="411"/>
      <c r="E922" s="411"/>
    </row>
    <row r="923" customFormat="false" ht="12.75" hidden="false" customHeight="true" outlineLevel="0" collapsed="false">
      <c r="A923" s="410"/>
      <c r="B923" s="410"/>
      <c r="C923" s="411"/>
      <c r="D923" s="411"/>
      <c r="E923" s="411"/>
    </row>
    <row r="924" customFormat="false" ht="12.75" hidden="false" customHeight="true" outlineLevel="0" collapsed="false">
      <c r="A924" s="410"/>
      <c r="B924" s="410"/>
      <c r="C924" s="411"/>
      <c r="D924" s="411"/>
      <c r="E924" s="411"/>
    </row>
    <row r="925" customFormat="false" ht="12.75" hidden="false" customHeight="true" outlineLevel="0" collapsed="false">
      <c r="A925" s="410"/>
      <c r="B925" s="410"/>
      <c r="C925" s="411"/>
      <c r="D925" s="411"/>
      <c r="E925" s="411"/>
    </row>
    <row r="926" customFormat="false" ht="12.75" hidden="false" customHeight="true" outlineLevel="0" collapsed="false">
      <c r="A926" s="410"/>
      <c r="B926" s="410"/>
      <c r="C926" s="411"/>
      <c r="D926" s="411"/>
      <c r="E926" s="411"/>
    </row>
    <row r="927" customFormat="false" ht="12.75" hidden="false" customHeight="true" outlineLevel="0" collapsed="false">
      <c r="A927" s="410"/>
      <c r="B927" s="410"/>
      <c r="C927" s="411"/>
      <c r="D927" s="411"/>
      <c r="E927" s="411"/>
    </row>
    <row r="928" customFormat="false" ht="12.75" hidden="false" customHeight="true" outlineLevel="0" collapsed="false">
      <c r="A928" s="410"/>
      <c r="B928" s="410"/>
      <c r="C928" s="411"/>
      <c r="D928" s="411"/>
      <c r="E928" s="411"/>
    </row>
    <row r="929" customFormat="false" ht="12.75" hidden="false" customHeight="true" outlineLevel="0" collapsed="false">
      <c r="A929" s="410"/>
      <c r="B929" s="410"/>
      <c r="C929" s="411"/>
      <c r="D929" s="411"/>
      <c r="E929" s="411"/>
    </row>
    <row r="930" customFormat="false" ht="12.75" hidden="false" customHeight="true" outlineLevel="0" collapsed="false">
      <c r="A930" s="410"/>
      <c r="B930" s="410"/>
      <c r="C930" s="411"/>
      <c r="D930" s="411"/>
      <c r="E930" s="411"/>
    </row>
    <row r="931" customFormat="false" ht="12.75" hidden="false" customHeight="true" outlineLevel="0" collapsed="false">
      <c r="A931" s="410"/>
      <c r="B931" s="410"/>
      <c r="C931" s="411"/>
      <c r="D931" s="411"/>
      <c r="E931" s="411"/>
    </row>
    <row r="932" customFormat="false" ht="12.75" hidden="false" customHeight="true" outlineLevel="0" collapsed="false">
      <c r="A932" s="410"/>
      <c r="B932" s="410"/>
      <c r="C932" s="411"/>
      <c r="D932" s="411"/>
      <c r="E932" s="411"/>
    </row>
    <row r="933" customFormat="false" ht="12.75" hidden="false" customHeight="true" outlineLevel="0" collapsed="false">
      <c r="A933" s="410"/>
      <c r="B933" s="410"/>
      <c r="C933" s="411"/>
      <c r="D933" s="411"/>
      <c r="E933" s="411"/>
    </row>
    <row r="934" customFormat="false" ht="12.75" hidden="false" customHeight="true" outlineLevel="0" collapsed="false">
      <c r="A934" s="410"/>
      <c r="B934" s="410"/>
      <c r="C934" s="411"/>
      <c r="D934" s="411"/>
      <c r="E934" s="411"/>
    </row>
    <row r="935" customFormat="false" ht="12.75" hidden="false" customHeight="true" outlineLevel="0" collapsed="false">
      <c r="A935" s="410"/>
      <c r="B935" s="410"/>
      <c r="C935" s="411"/>
      <c r="D935" s="411"/>
      <c r="E935" s="411"/>
    </row>
    <row r="936" customFormat="false" ht="12.75" hidden="false" customHeight="true" outlineLevel="0" collapsed="false">
      <c r="A936" s="410"/>
      <c r="B936" s="410"/>
      <c r="C936" s="411"/>
      <c r="D936" s="411"/>
      <c r="E936" s="411"/>
    </row>
    <row r="937" customFormat="false" ht="12.75" hidden="false" customHeight="true" outlineLevel="0" collapsed="false">
      <c r="A937" s="410"/>
      <c r="B937" s="410"/>
      <c r="C937" s="411"/>
      <c r="D937" s="411"/>
      <c r="E937" s="411"/>
    </row>
    <row r="938" customFormat="false" ht="12.75" hidden="false" customHeight="true" outlineLevel="0" collapsed="false">
      <c r="A938" s="410"/>
      <c r="B938" s="410"/>
      <c r="C938" s="411"/>
      <c r="D938" s="411"/>
      <c r="E938" s="411"/>
    </row>
    <row r="939" customFormat="false" ht="12.75" hidden="false" customHeight="true" outlineLevel="0" collapsed="false">
      <c r="A939" s="410"/>
      <c r="B939" s="410"/>
      <c r="C939" s="411"/>
      <c r="D939" s="411"/>
      <c r="E939" s="411"/>
    </row>
    <row r="940" customFormat="false" ht="12.75" hidden="false" customHeight="true" outlineLevel="0" collapsed="false">
      <c r="A940" s="410"/>
      <c r="B940" s="410"/>
      <c r="C940" s="411"/>
      <c r="D940" s="411"/>
      <c r="E940" s="411"/>
    </row>
    <row r="941" customFormat="false" ht="12.75" hidden="false" customHeight="true" outlineLevel="0" collapsed="false">
      <c r="A941" s="410"/>
      <c r="B941" s="410"/>
      <c r="C941" s="411"/>
      <c r="D941" s="411"/>
      <c r="E941" s="411"/>
    </row>
    <row r="942" customFormat="false" ht="12.75" hidden="false" customHeight="true" outlineLevel="0" collapsed="false">
      <c r="A942" s="410"/>
      <c r="B942" s="410"/>
      <c r="C942" s="411"/>
      <c r="D942" s="411"/>
      <c r="E942" s="411"/>
    </row>
    <row r="943" customFormat="false" ht="12.75" hidden="false" customHeight="true" outlineLevel="0" collapsed="false">
      <c r="A943" s="410"/>
      <c r="B943" s="410"/>
      <c r="C943" s="411"/>
      <c r="D943" s="411"/>
      <c r="E943" s="411"/>
    </row>
    <row r="944" customFormat="false" ht="12.75" hidden="false" customHeight="true" outlineLevel="0" collapsed="false">
      <c r="A944" s="410"/>
      <c r="B944" s="410"/>
      <c r="C944" s="411"/>
      <c r="D944" s="411"/>
      <c r="E944" s="411"/>
    </row>
    <row r="945" customFormat="false" ht="12.75" hidden="false" customHeight="true" outlineLevel="0" collapsed="false">
      <c r="A945" s="410"/>
      <c r="B945" s="410"/>
      <c r="C945" s="411"/>
      <c r="D945" s="411"/>
      <c r="E945" s="411"/>
    </row>
    <row r="946" customFormat="false" ht="12.75" hidden="false" customHeight="true" outlineLevel="0" collapsed="false">
      <c r="A946" s="410"/>
      <c r="B946" s="410"/>
      <c r="C946" s="411"/>
      <c r="D946" s="411"/>
      <c r="E946" s="411"/>
    </row>
    <row r="947" customFormat="false" ht="12.75" hidden="false" customHeight="true" outlineLevel="0" collapsed="false">
      <c r="A947" s="410"/>
      <c r="B947" s="410"/>
      <c r="C947" s="411"/>
      <c r="D947" s="411"/>
      <c r="E947" s="411"/>
    </row>
    <row r="948" customFormat="false" ht="12.75" hidden="false" customHeight="true" outlineLevel="0" collapsed="false">
      <c r="A948" s="410"/>
      <c r="B948" s="410"/>
      <c r="C948" s="411"/>
      <c r="D948" s="411"/>
      <c r="E948" s="411"/>
    </row>
    <row r="949" customFormat="false" ht="12.75" hidden="false" customHeight="true" outlineLevel="0" collapsed="false">
      <c r="A949" s="410"/>
      <c r="B949" s="410"/>
      <c r="C949" s="411"/>
      <c r="D949" s="411"/>
      <c r="E949" s="411"/>
    </row>
    <row r="950" customFormat="false" ht="12.75" hidden="false" customHeight="true" outlineLevel="0" collapsed="false">
      <c r="A950" s="410"/>
      <c r="B950" s="410"/>
      <c r="C950" s="411"/>
      <c r="D950" s="411"/>
      <c r="E950" s="411"/>
    </row>
    <row r="951" customFormat="false" ht="12.75" hidden="false" customHeight="true" outlineLevel="0" collapsed="false">
      <c r="A951" s="410"/>
      <c r="B951" s="410"/>
      <c r="C951" s="411"/>
      <c r="D951" s="411"/>
      <c r="E951" s="411"/>
    </row>
    <row r="952" customFormat="false" ht="12.75" hidden="false" customHeight="true" outlineLevel="0" collapsed="false">
      <c r="A952" s="410"/>
      <c r="B952" s="410"/>
      <c r="C952" s="411"/>
      <c r="D952" s="411"/>
      <c r="E952" s="411"/>
    </row>
    <row r="953" customFormat="false" ht="12.75" hidden="false" customHeight="true" outlineLevel="0" collapsed="false">
      <c r="A953" s="410"/>
      <c r="B953" s="410"/>
      <c r="C953" s="411"/>
      <c r="D953" s="411"/>
      <c r="E953" s="411"/>
    </row>
    <row r="954" customFormat="false" ht="12.75" hidden="false" customHeight="true" outlineLevel="0" collapsed="false">
      <c r="A954" s="410"/>
      <c r="B954" s="410"/>
      <c r="C954" s="411"/>
      <c r="D954" s="411"/>
      <c r="E954" s="411"/>
    </row>
    <row r="955" customFormat="false" ht="12.75" hidden="false" customHeight="true" outlineLevel="0" collapsed="false">
      <c r="A955" s="410"/>
      <c r="B955" s="410"/>
      <c r="C955" s="411"/>
      <c r="D955" s="411"/>
      <c r="E955" s="411"/>
    </row>
    <row r="956" customFormat="false" ht="12.75" hidden="false" customHeight="true" outlineLevel="0" collapsed="false">
      <c r="A956" s="410"/>
      <c r="B956" s="410"/>
      <c r="C956" s="411"/>
      <c r="D956" s="411"/>
      <c r="E956" s="411"/>
    </row>
    <row r="957" customFormat="false" ht="12.75" hidden="false" customHeight="true" outlineLevel="0" collapsed="false">
      <c r="A957" s="410"/>
      <c r="B957" s="410"/>
      <c r="C957" s="411"/>
      <c r="D957" s="411"/>
      <c r="E957" s="411"/>
    </row>
    <row r="958" customFormat="false" ht="12.75" hidden="false" customHeight="true" outlineLevel="0" collapsed="false">
      <c r="A958" s="410"/>
      <c r="B958" s="410"/>
      <c r="C958" s="411"/>
      <c r="D958" s="411"/>
      <c r="E958" s="411"/>
    </row>
    <row r="959" customFormat="false" ht="12.75" hidden="false" customHeight="true" outlineLevel="0" collapsed="false">
      <c r="A959" s="410"/>
      <c r="B959" s="410"/>
      <c r="C959" s="411"/>
      <c r="D959" s="411"/>
      <c r="E959" s="411"/>
    </row>
    <row r="960" customFormat="false" ht="12.75" hidden="false" customHeight="true" outlineLevel="0" collapsed="false">
      <c r="A960" s="410"/>
      <c r="B960" s="410"/>
      <c r="C960" s="411"/>
      <c r="D960" s="411"/>
      <c r="E960" s="411"/>
    </row>
    <row r="961" customFormat="false" ht="12.75" hidden="false" customHeight="true" outlineLevel="0" collapsed="false">
      <c r="A961" s="410"/>
      <c r="B961" s="410"/>
      <c r="C961" s="411"/>
      <c r="D961" s="411"/>
      <c r="E961" s="411"/>
    </row>
    <row r="962" customFormat="false" ht="12.75" hidden="false" customHeight="true" outlineLevel="0" collapsed="false">
      <c r="A962" s="410"/>
      <c r="B962" s="410"/>
      <c r="C962" s="411"/>
      <c r="D962" s="411"/>
      <c r="E962" s="411"/>
    </row>
    <row r="963" customFormat="false" ht="12.75" hidden="false" customHeight="true" outlineLevel="0" collapsed="false">
      <c r="A963" s="410"/>
      <c r="B963" s="410"/>
      <c r="C963" s="411"/>
      <c r="D963" s="411"/>
      <c r="E963" s="411"/>
    </row>
    <row r="964" customFormat="false" ht="12.75" hidden="false" customHeight="true" outlineLevel="0" collapsed="false">
      <c r="A964" s="410"/>
      <c r="B964" s="410"/>
      <c r="C964" s="411"/>
      <c r="D964" s="411"/>
      <c r="E964" s="411"/>
    </row>
    <row r="965" customFormat="false" ht="12.75" hidden="false" customHeight="true" outlineLevel="0" collapsed="false">
      <c r="A965" s="410"/>
      <c r="B965" s="410"/>
      <c r="C965" s="411"/>
      <c r="D965" s="411"/>
      <c r="E965" s="411"/>
    </row>
    <row r="966" customFormat="false" ht="12.75" hidden="false" customHeight="true" outlineLevel="0" collapsed="false">
      <c r="A966" s="410"/>
      <c r="B966" s="410"/>
      <c r="C966" s="411"/>
      <c r="D966" s="411"/>
      <c r="E966" s="411"/>
    </row>
    <row r="967" customFormat="false" ht="12.75" hidden="false" customHeight="true" outlineLevel="0" collapsed="false">
      <c r="A967" s="410"/>
      <c r="B967" s="410"/>
      <c r="C967" s="411"/>
      <c r="D967" s="411"/>
      <c r="E967" s="411"/>
    </row>
    <row r="968" customFormat="false" ht="12.75" hidden="false" customHeight="true" outlineLevel="0" collapsed="false">
      <c r="A968" s="410"/>
      <c r="B968" s="410"/>
      <c r="C968" s="411"/>
      <c r="D968" s="411"/>
      <c r="E968" s="411"/>
    </row>
    <row r="969" customFormat="false" ht="12.75" hidden="false" customHeight="true" outlineLevel="0" collapsed="false">
      <c r="A969" s="410"/>
      <c r="B969" s="410"/>
      <c r="C969" s="411"/>
      <c r="D969" s="411"/>
      <c r="E969" s="411"/>
    </row>
    <row r="970" customFormat="false" ht="12.75" hidden="false" customHeight="true" outlineLevel="0" collapsed="false">
      <c r="A970" s="410"/>
      <c r="B970" s="410"/>
      <c r="C970" s="411"/>
      <c r="D970" s="411"/>
      <c r="E970" s="411"/>
    </row>
    <row r="971" customFormat="false" ht="12.75" hidden="false" customHeight="true" outlineLevel="0" collapsed="false">
      <c r="A971" s="410"/>
      <c r="B971" s="410"/>
      <c r="C971" s="411"/>
      <c r="D971" s="411"/>
      <c r="E971" s="411"/>
    </row>
    <row r="972" customFormat="false" ht="12.75" hidden="false" customHeight="true" outlineLevel="0" collapsed="false">
      <c r="A972" s="410"/>
      <c r="B972" s="410"/>
      <c r="C972" s="411"/>
      <c r="D972" s="411"/>
      <c r="E972" s="411"/>
    </row>
    <row r="973" customFormat="false" ht="12.75" hidden="false" customHeight="true" outlineLevel="0" collapsed="false">
      <c r="A973" s="410"/>
      <c r="B973" s="410"/>
      <c r="C973" s="411"/>
      <c r="D973" s="411"/>
      <c r="E973" s="411"/>
    </row>
    <row r="974" customFormat="false" ht="12.75" hidden="false" customHeight="true" outlineLevel="0" collapsed="false">
      <c r="A974" s="410"/>
      <c r="B974" s="410"/>
      <c r="C974" s="411"/>
      <c r="D974" s="411"/>
      <c r="E974" s="411"/>
    </row>
    <row r="975" customFormat="false" ht="12.75" hidden="false" customHeight="true" outlineLevel="0" collapsed="false">
      <c r="A975" s="410"/>
      <c r="B975" s="410"/>
      <c r="C975" s="411"/>
      <c r="D975" s="411"/>
      <c r="E975" s="411"/>
    </row>
    <row r="976" customFormat="false" ht="12.75" hidden="false" customHeight="true" outlineLevel="0" collapsed="false">
      <c r="A976" s="410"/>
      <c r="B976" s="410"/>
      <c r="C976" s="411"/>
      <c r="D976" s="411"/>
      <c r="E976" s="411"/>
    </row>
    <row r="977" customFormat="false" ht="12.75" hidden="false" customHeight="true" outlineLevel="0" collapsed="false">
      <c r="A977" s="410"/>
      <c r="B977" s="410"/>
      <c r="C977" s="411"/>
      <c r="D977" s="411"/>
      <c r="E977" s="411"/>
    </row>
    <row r="978" customFormat="false" ht="12.75" hidden="false" customHeight="true" outlineLevel="0" collapsed="false">
      <c r="A978" s="410"/>
      <c r="B978" s="410"/>
      <c r="C978" s="411"/>
      <c r="D978" s="411"/>
      <c r="E978" s="411"/>
    </row>
    <row r="979" customFormat="false" ht="12.75" hidden="false" customHeight="true" outlineLevel="0" collapsed="false">
      <c r="A979" s="410"/>
      <c r="B979" s="410"/>
      <c r="C979" s="411"/>
      <c r="D979" s="411"/>
      <c r="E979" s="411"/>
    </row>
    <row r="980" customFormat="false" ht="12.75" hidden="false" customHeight="true" outlineLevel="0" collapsed="false">
      <c r="A980" s="410"/>
      <c r="B980" s="410"/>
      <c r="C980" s="411"/>
      <c r="D980" s="411"/>
      <c r="E980" s="411"/>
    </row>
    <row r="981" customFormat="false" ht="12.75" hidden="false" customHeight="true" outlineLevel="0" collapsed="false">
      <c r="A981" s="410"/>
      <c r="B981" s="410"/>
      <c r="C981" s="411"/>
      <c r="D981" s="411"/>
      <c r="E981" s="411"/>
    </row>
    <row r="982" customFormat="false" ht="12.75" hidden="false" customHeight="true" outlineLevel="0" collapsed="false">
      <c r="A982" s="410"/>
      <c r="B982" s="410"/>
      <c r="C982" s="411"/>
      <c r="D982" s="411"/>
      <c r="E982" s="411"/>
    </row>
    <row r="983" customFormat="false" ht="12.75" hidden="false" customHeight="true" outlineLevel="0" collapsed="false">
      <c r="A983" s="410"/>
      <c r="B983" s="410"/>
      <c r="C983" s="411"/>
      <c r="D983" s="411"/>
      <c r="E983" s="411"/>
    </row>
    <row r="984" customFormat="false" ht="12.75" hidden="false" customHeight="true" outlineLevel="0" collapsed="false">
      <c r="A984" s="410"/>
      <c r="B984" s="410"/>
      <c r="C984" s="411"/>
      <c r="D984" s="411"/>
      <c r="E984" s="411"/>
    </row>
    <row r="985" customFormat="false" ht="12.75" hidden="false" customHeight="true" outlineLevel="0" collapsed="false">
      <c r="A985" s="410"/>
      <c r="B985" s="410"/>
      <c r="C985" s="411"/>
      <c r="D985" s="411"/>
      <c r="E985" s="411"/>
    </row>
    <row r="986" customFormat="false" ht="12.75" hidden="false" customHeight="true" outlineLevel="0" collapsed="false">
      <c r="A986" s="410"/>
      <c r="B986" s="410"/>
      <c r="C986" s="411"/>
      <c r="D986" s="411"/>
      <c r="E986" s="411"/>
    </row>
    <row r="987" customFormat="false" ht="12.75" hidden="false" customHeight="true" outlineLevel="0" collapsed="false">
      <c r="A987" s="410"/>
      <c r="B987" s="410"/>
      <c r="C987" s="411"/>
      <c r="D987" s="411"/>
      <c r="E987" s="411"/>
    </row>
    <row r="988" customFormat="false" ht="12.75" hidden="false" customHeight="true" outlineLevel="0" collapsed="false">
      <c r="A988" s="410"/>
      <c r="B988" s="410"/>
      <c r="C988" s="411"/>
      <c r="D988" s="411"/>
      <c r="E988" s="411"/>
    </row>
    <row r="989" customFormat="false" ht="12.75" hidden="false" customHeight="true" outlineLevel="0" collapsed="false">
      <c r="A989" s="410"/>
      <c r="B989" s="410"/>
      <c r="C989" s="411"/>
      <c r="D989" s="411"/>
      <c r="E989" s="411"/>
    </row>
    <row r="990" customFormat="false" ht="12.75" hidden="false" customHeight="true" outlineLevel="0" collapsed="false">
      <c r="A990" s="410"/>
      <c r="B990" s="410"/>
      <c r="C990" s="411"/>
      <c r="D990" s="411"/>
      <c r="E990" s="411"/>
    </row>
    <row r="991" customFormat="false" ht="12.75" hidden="false" customHeight="true" outlineLevel="0" collapsed="false">
      <c r="A991" s="410"/>
      <c r="B991" s="410"/>
      <c r="C991" s="411"/>
      <c r="D991" s="411"/>
      <c r="E991" s="411"/>
    </row>
    <row r="992" customFormat="false" ht="12.75" hidden="false" customHeight="true" outlineLevel="0" collapsed="false">
      <c r="A992" s="410"/>
      <c r="B992" s="410"/>
      <c r="C992" s="411"/>
      <c r="D992" s="411"/>
      <c r="E992" s="411"/>
    </row>
    <row r="993" customFormat="false" ht="12.75" hidden="false" customHeight="true" outlineLevel="0" collapsed="false">
      <c r="A993" s="410"/>
      <c r="B993" s="410"/>
      <c r="C993" s="411"/>
      <c r="D993" s="411"/>
      <c r="E993" s="411"/>
    </row>
    <row r="994" customFormat="false" ht="12.75" hidden="false" customHeight="true" outlineLevel="0" collapsed="false">
      <c r="A994" s="410"/>
      <c r="B994" s="410"/>
      <c r="C994" s="411"/>
      <c r="D994" s="411"/>
      <c r="E994" s="411"/>
    </row>
    <row r="995" customFormat="false" ht="12.75" hidden="false" customHeight="true" outlineLevel="0" collapsed="false">
      <c r="A995" s="410"/>
      <c r="B995" s="410"/>
      <c r="C995" s="411"/>
      <c r="D995" s="411"/>
      <c r="E995" s="411"/>
    </row>
    <row r="996" customFormat="false" ht="12.75" hidden="false" customHeight="true" outlineLevel="0" collapsed="false">
      <c r="A996" s="410"/>
      <c r="B996" s="410"/>
      <c r="C996" s="411"/>
      <c r="D996" s="411"/>
      <c r="E996" s="411"/>
    </row>
    <row r="997" customFormat="false" ht="12.75" hidden="false" customHeight="true" outlineLevel="0" collapsed="false">
      <c r="A997" s="410"/>
      <c r="B997" s="410"/>
      <c r="C997" s="411"/>
      <c r="D997" s="411"/>
      <c r="E997" s="411"/>
    </row>
    <row r="998" customFormat="false" ht="12.75" hidden="false" customHeight="true" outlineLevel="0" collapsed="false">
      <c r="A998" s="410"/>
      <c r="B998" s="410"/>
      <c r="C998" s="411"/>
      <c r="D998" s="411"/>
      <c r="E998" s="411"/>
    </row>
    <row r="999" customFormat="false" ht="12.75" hidden="false" customHeight="true" outlineLevel="0" collapsed="false">
      <c r="A999" s="410"/>
      <c r="B999" s="410"/>
      <c r="C999" s="411"/>
      <c r="D999" s="411"/>
      <c r="E999" s="411"/>
    </row>
    <row r="1000" customFormat="false" ht="12.75" hidden="false" customHeight="true" outlineLevel="0" collapsed="false">
      <c r="A1000" s="410"/>
      <c r="B1000" s="410"/>
      <c r="C1000" s="411"/>
      <c r="D1000" s="411"/>
      <c r="E1000" s="411"/>
    </row>
    <row r="1001" customFormat="false" ht="12.75" hidden="false" customHeight="true" outlineLevel="0" collapsed="false">
      <c r="A1001" s="410"/>
      <c r="B1001" s="410"/>
      <c r="C1001" s="411"/>
      <c r="D1001" s="411"/>
      <c r="E1001" s="411"/>
    </row>
    <row r="1002" customFormat="false" ht="12.75" hidden="false" customHeight="true" outlineLevel="0" collapsed="false">
      <c r="A1002" s="410"/>
      <c r="B1002" s="410"/>
      <c r="C1002" s="411"/>
      <c r="D1002" s="411"/>
      <c r="E1002" s="411"/>
    </row>
    <row r="1003" customFormat="false" ht="12.75" hidden="false" customHeight="true" outlineLevel="0" collapsed="false">
      <c r="A1003" s="410"/>
      <c r="B1003" s="410"/>
      <c r="C1003" s="411"/>
      <c r="D1003" s="411"/>
      <c r="E1003" s="411"/>
    </row>
    <row r="1004" customFormat="false" ht="12.75" hidden="false" customHeight="true" outlineLevel="0" collapsed="false">
      <c r="A1004" s="410"/>
      <c r="B1004" s="410"/>
      <c r="C1004" s="411"/>
      <c r="D1004" s="411"/>
      <c r="E1004" s="411"/>
    </row>
    <row r="1005" customFormat="false" ht="12.75" hidden="false" customHeight="true" outlineLevel="0" collapsed="false">
      <c r="A1005" s="410"/>
      <c r="B1005" s="410"/>
      <c r="C1005" s="411"/>
      <c r="D1005" s="411"/>
      <c r="E1005" s="411"/>
    </row>
    <row r="1006" customFormat="false" ht="12.75" hidden="false" customHeight="true" outlineLevel="0" collapsed="false">
      <c r="A1006" s="410"/>
      <c r="B1006" s="410"/>
      <c r="C1006" s="411"/>
      <c r="D1006" s="411"/>
      <c r="E1006" s="411"/>
    </row>
    <row r="1007" customFormat="false" ht="12.75" hidden="false" customHeight="true" outlineLevel="0" collapsed="false">
      <c r="A1007" s="410"/>
      <c r="B1007" s="410"/>
      <c r="C1007" s="411"/>
      <c r="D1007" s="411"/>
      <c r="E1007" s="411"/>
    </row>
    <row r="1008" customFormat="false" ht="12.75" hidden="false" customHeight="true" outlineLevel="0" collapsed="false">
      <c r="A1008" s="410"/>
      <c r="B1008" s="410"/>
      <c r="C1008" s="411"/>
      <c r="D1008" s="411"/>
      <c r="E1008" s="411"/>
    </row>
    <row r="1009" customFormat="false" ht="12.75" hidden="false" customHeight="true" outlineLevel="0" collapsed="false">
      <c r="A1009" s="410"/>
      <c r="B1009" s="410"/>
      <c r="C1009" s="411"/>
      <c r="D1009" s="411"/>
      <c r="E1009" s="411"/>
    </row>
    <row r="1010" customFormat="false" ht="12.75" hidden="false" customHeight="true" outlineLevel="0" collapsed="false">
      <c r="A1010" s="410"/>
      <c r="B1010" s="410"/>
      <c r="C1010" s="411"/>
      <c r="D1010" s="411"/>
      <c r="E1010" s="411"/>
    </row>
    <row r="1011" customFormat="false" ht="12.75" hidden="false" customHeight="true" outlineLevel="0" collapsed="false">
      <c r="A1011" s="410"/>
      <c r="B1011" s="410"/>
      <c r="C1011" s="411"/>
      <c r="D1011" s="411"/>
      <c r="E1011" s="411"/>
    </row>
    <row r="1012" customFormat="false" ht="12.75" hidden="false" customHeight="true" outlineLevel="0" collapsed="false">
      <c r="A1012" s="410"/>
      <c r="B1012" s="410"/>
      <c r="C1012" s="411"/>
      <c r="D1012" s="411"/>
      <c r="E1012" s="411"/>
    </row>
    <row r="1013" customFormat="false" ht="12.75" hidden="false" customHeight="true" outlineLevel="0" collapsed="false">
      <c r="A1013" s="410"/>
      <c r="B1013" s="410"/>
      <c r="C1013" s="411"/>
      <c r="D1013" s="411"/>
      <c r="E1013" s="411"/>
    </row>
  </sheetData>
  <mergeCells count="161">
    <mergeCell ref="B1:C1"/>
    <mergeCell ref="D1:E1"/>
    <mergeCell ref="B2:E3"/>
    <mergeCell ref="A5:A6"/>
    <mergeCell ref="B5:B6"/>
    <mergeCell ref="C5:C6"/>
    <mergeCell ref="D5:E5"/>
    <mergeCell ref="A7:A9"/>
    <mergeCell ref="D7:D8"/>
    <mergeCell ref="D9:D14"/>
    <mergeCell ref="A10:A11"/>
    <mergeCell ref="A12:A14"/>
    <mergeCell ref="A19:A20"/>
    <mergeCell ref="D19:D22"/>
    <mergeCell ref="A21:A22"/>
    <mergeCell ref="D24:D28"/>
    <mergeCell ref="A25:A26"/>
    <mergeCell ref="A27:A28"/>
    <mergeCell ref="A29:A30"/>
    <mergeCell ref="A31:A33"/>
    <mergeCell ref="D31:D33"/>
    <mergeCell ref="A34:A35"/>
    <mergeCell ref="D34:D35"/>
    <mergeCell ref="A36:A37"/>
    <mergeCell ref="D36:D40"/>
    <mergeCell ref="A38:A39"/>
    <mergeCell ref="A41:A47"/>
    <mergeCell ref="D41:D43"/>
    <mergeCell ref="D44:D47"/>
    <mergeCell ref="A48:A49"/>
    <mergeCell ref="D48:D49"/>
    <mergeCell ref="A52:A58"/>
    <mergeCell ref="D52:D54"/>
    <mergeCell ref="D55:D58"/>
    <mergeCell ref="A59:A60"/>
    <mergeCell ref="A63:A65"/>
    <mergeCell ref="D64:D65"/>
    <mergeCell ref="A70:A72"/>
    <mergeCell ref="A78:A79"/>
    <mergeCell ref="A80:A81"/>
    <mergeCell ref="A82:A83"/>
    <mergeCell ref="A85:B86"/>
    <mergeCell ref="C85:C86"/>
    <mergeCell ref="D85:E85"/>
    <mergeCell ref="D86:E86"/>
    <mergeCell ref="A87:B87"/>
    <mergeCell ref="D87:E87"/>
    <mergeCell ref="A88:B88"/>
    <mergeCell ref="D88:E88"/>
    <mergeCell ref="A89:B90"/>
    <mergeCell ref="D89:E89"/>
    <mergeCell ref="D90:E90"/>
    <mergeCell ref="A91:B91"/>
    <mergeCell ref="D91:E91"/>
    <mergeCell ref="A92:B92"/>
    <mergeCell ref="D92:E92"/>
    <mergeCell ref="A93:B94"/>
    <mergeCell ref="D93:E93"/>
    <mergeCell ref="D94:E94"/>
    <mergeCell ref="A95:B99"/>
    <mergeCell ref="D95:E95"/>
    <mergeCell ref="D96:E96"/>
    <mergeCell ref="D97:E97"/>
    <mergeCell ref="D98:E98"/>
    <mergeCell ref="D99:E99"/>
    <mergeCell ref="A100:B102"/>
    <mergeCell ref="D100:E100"/>
    <mergeCell ref="D101:E101"/>
    <mergeCell ref="D102:E102"/>
    <mergeCell ref="A103:B105"/>
    <mergeCell ref="D103:E103"/>
    <mergeCell ref="D104:E104"/>
    <mergeCell ref="D105:E105"/>
    <mergeCell ref="A106:B106"/>
    <mergeCell ref="D106:E106"/>
    <mergeCell ref="A107:B107"/>
    <mergeCell ref="D107:E107"/>
    <mergeCell ref="A108:B112"/>
    <mergeCell ref="D108:E108"/>
    <mergeCell ref="D109:E109"/>
    <mergeCell ref="D110:E110"/>
    <mergeCell ref="D111:E111"/>
    <mergeCell ref="D112:E112"/>
    <mergeCell ref="A114:B115"/>
    <mergeCell ref="C114:C115"/>
    <mergeCell ref="D114:E114"/>
    <mergeCell ref="A116:B116"/>
    <mergeCell ref="A117:B117"/>
    <mergeCell ref="A118:B119"/>
    <mergeCell ref="A120:B123"/>
    <mergeCell ref="A124:B124"/>
    <mergeCell ref="A125:B125"/>
    <mergeCell ref="A126:B126"/>
    <mergeCell ref="A129:B129"/>
    <mergeCell ref="A130:B131"/>
    <mergeCell ref="D130:D131"/>
    <mergeCell ref="A132:B132"/>
    <mergeCell ref="A133:B133"/>
    <mergeCell ref="A134:B134"/>
    <mergeCell ref="A135:B135"/>
    <mergeCell ref="A136:B136"/>
    <mergeCell ref="A137:B138"/>
    <mergeCell ref="A139:B139"/>
    <mergeCell ref="A140:B140"/>
    <mergeCell ref="A141:B141"/>
    <mergeCell ref="A142:B142"/>
    <mergeCell ref="A143:B144"/>
    <mergeCell ref="A145:B146"/>
    <mergeCell ref="A147:B147"/>
    <mergeCell ref="A148:E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E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E170"/>
    <mergeCell ref="A171:B173"/>
    <mergeCell ref="A174:B176"/>
    <mergeCell ref="A177:E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7:A188"/>
    <mergeCell ref="B187:B188"/>
    <mergeCell ref="C187:C188"/>
    <mergeCell ref="D187:E187"/>
    <mergeCell ref="A193:A194"/>
    <mergeCell ref="A198:A199"/>
    <mergeCell ref="A201:A202"/>
    <mergeCell ref="B201:C202"/>
    <mergeCell ref="D201:E201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</mergeCells>
  <printOptions headings="false" gridLines="true" gridLinesSet="true" horizontalCentered="false" verticalCentered="false"/>
  <pageMargins left="0.409027777777778" right="0.290972222222222" top="0.156944444444444" bottom="0.406944444444444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CF305"/>
    <pageSetUpPr fitToPage="true"/>
  </sheetPr>
  <dimension ref="A1:G10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578125" defaultRowHeight="15" zeroHeight="false" outlineLevelRow="0" outlineLevelCol="0"/>
  <cols>
    <col collapsed="false" customWidth="true" hidden="false" outlineLevel="0" max="1" min="1" style="0" width="31.71"/>
    <col collapsed="false" customWidth="true" hidden="false" outlineLevel="0" max="2" min="2" style="0" width="17.13"/>
    <col collapsed="false" customWidth="true" hidden="false" outlineLevel="0" max="3" min="3" style="0" width="38"/>
    <col collapsed="false" customWidth="true" hidden="false" outlineLevel="0" max="5" min="4" style="0" width="9.71"/>
    <col collapsed="false" customWidth="true" hidden="false" outlineLevel="0" max="7" min="6" style="0" width="9.86"/>
    <col collapsed="false" customWidth="true" hidden="false" outlineLevel="0" max="1024" min="1024" style="0" width="10.08"/>
  </cols>
  <sheetData>
    <row r="1" customFormat="false" ht="27" hidden="false" customHeight="true" outlineLevel="0" collapsed="false">
      <c r="A1" s="415" t="s">
        <v>365</v>
      </c>
      <c r="B1" s="416"/>
      <c r="C1" s="417" t="s">
        <v>1</v>
      </c>
      <c r="D1" s="417"/>
      <c r="E1" s="417"/>
      <c r="F1" s="418" t="n">
        <v>46181</v>
      </c>
      <c r="G1" s="418"/>
    </row>
    <row r="2" customFormat="false" ht="35.25" hidden="false" customHeight="true" outlineLevel="0" collapsed="false">
      <c r="A2" s="419" t="s">
        <v>145</v>
      </c>
      <c r="B2" s="419"/>
      <c r="C2" s="158" t="s">
        <v>146</v>
      </c>
      <c r="D2" s="158"/>
      <c r="E2" s="158"/>
      <c r="F2" s="158"/>
      <c r="G2" s="158"/>
    </row>
    <row r="3" customFormat="false" ht="28.5" hidden="false" customHeight="true" outlineLevel="0" collapsed="false">
      <c r="A3" s="420" t="s">
        <v>5</v>
      </c>
      <c r="B3" s="420"/>
      <c r="C3" s="158"/>
      <c r="D3" s="158"/>
      <c r="E3" s="158"/>
      <c r="F3" s="158"/>
      <c r="G3" s="158"/>
    </row>
    <row r="4" customFormat="false" ht="29.25" hidden="false" customHeight="true" outlineLevel="0" collapsed="false">
      <c r="A4" s="421" t="s">
        <v>366</v>
      </c>
      <c r="B4" s="161"/>
      <c r="C4" s="161"/>
      <c r="D4" s="161"/>
      <c r="E4" s="161"/>
      <c r="F4" s="161"/>
      <c r="G4" s="422"/>
    </row>
    <row r="5" customFormat="false" ht="18" hidden="false" customHeight="true" outlineLevel="0" collapsed="false">
      <c r="A5" s="423" t="s">
        <v>359</v>
      </c>
      <c r="B5" s="424" t="s">
        <v>367</v>
      </c>
      <c r="C5" s="424"/>
      <c r="D5" s="424"/>
      <c r="E5" s="424"/>
      <c r="F5" s="425" t="s">
        <v>368</v>
      </c>
      <c r="G5" s="425"/>
    </row>
    <row r="6" customFormat="false" ht="12.75" hidden="false" customHeight="true" outlineLevel="0" collapsed="false">
      <c r="A6" s="423"/>
      <c r="B6" s="424"/>
      <c r="C6" s="424"/>
      <c r="D6" s="424"/>
      <c r="E6" s="424"/>
      <c r="F6" s="426" t="s">
        <v>151</v>
      </c>
      <c r="G6" s="426"/>
    </row>
    <row r="7" customFormat="false" ht="27" hidden="false" customHeight="true" outlineLevel="0" collapsed="false">
      <c r="A7" s="427" t="s">
        <v>369</v>
      </c>
      <c r="B7" s="428" t="s">
        <v>370</v>
      </c>
      <c r="C7" s="428"/>
      <c r="D7" s="428"/>
      <c r="E7" s="428"/>
      <c r="F7" s="429" t="n">
        <v>110</v>
      </c>
      <c r="G7" s="429"/>
    </row>
    <row r="8" customFormat="false" ht="27" hidden="false" customHeight="true" outlineLevel="0" collapsed="false">
      <c r="A8" s="430" t="s">
        <v>371</v>
      </c>
      <c r="B8" s="431" t="s">
        <v>372</v>
      </c>
      <c r="C8" s="431"/>
      <c r="D8" s="431"/>
      <c r="E8" s="431"/>
      <c r="F8" s="432" t="n">
        <v>60</v>
      </c>
      <c r="G8" s="432"/>
    </row>
    <row r="9" customFormat="false" ht="27" hidden="false" customHeight="true" outlineLevel="0" collapsed="false">
      <c r="A9" s="427" t="s">
        <v>373</v>
      </c>
      <c r="B9" s="428" t="s">
        <v>374</v>
      </c>
      <c r="C9" s="428"/>
      <c r="D9" s="428"/>
      <c r="E9" s="428"/>
      <c r="F9" s="429" t="n">
        <v>200</v>
      </c>
      <c r="G9" s="429"/>
    </row>
    <row r="10" customFormat="false" ht="27" hidden="false" customHeight="true" outlineLevel="0" collapsed="false">
      <c r="A10" s="433" t="s">
        <v>375</v>
      </c>
      <c r="B10" s="434" t="s">
        <v>372</v>
      </c>
      <c r="C10" s="434"/>
      <c r="D10" s="434"/>
      <c r="E10" s="434"/>
      <c r="F10" s="435" t="n">
        <v>110</v>
      </c>
      <c r="G10" s="435"/>
    </row>
    <row r="11" customFormat="false" ht="27" hidden="false" customHeight="true" outlineLevel="0" collapsed="false">
      <c r="A11" s="433" t="s">
        <v>376</v>
      </c>
      <c r="B11" s="431" t="s">
        <v>372</v>
      </c>
      <c r="C11" s="431"/>
      <c r="D11" s="431"/>
      <c r="E11" s="431"/>
      <c r="F11" s="436" t="n">
        <v>85</v>
      </c>
      <c r="G11" s="436"/>
    </row>
    <row r="12" customFormat="false" ht="27" hidden="false" customHeight="true" outlineLevel="0" collapsed="false">
      <c r="A12" s="427" t="s">
        <v>377</v>
      </c>
      <c r="B12" s="428" t="s">
        <v>374</v>
      </c>
      <c r="C12" s="428"/>
      <c r="D12" s="428"/>
      <c r="E12" s="428"/>
      <c r="F12" s="429" t="n">
        <v>350</v>
      </c>
      <c r="G12" s="429"/>
    </row>
    <row r="13" customFormat="false" ht="27" hidden="false" customHeight="true" outlineLevel="0" collapsed="false">
      <c r="A13" s="433" t="s">
        <v>378</v>
      </c>
      <c r="B13" s="434" t="s">
        <v>372</v>
      </c>
      <c r="C13" s="434"/>
      <c r="D13" s="434"/>
      <c r="E13" s="434"/>
      <c r="F13" s="435" t="n">
        <v>180</v>
      </c>
      <c r="G13" s="435"/>
    </row>
    <row r="14" customFormat="false" ht="27" hidden="false" customHeight="true" outlineLevel="0" collapsed="false">
      <c r="A14" s="437" t="s">
        <v>379</v>
      </c>
      <c r="B14" s="431" t="s">
        <v>372</v>
      </c>
      <c r="C14" s="431"/>
      <c r="D14" s="431"/>
      <c r="E14" s="431"/>
      <c r="F14" s="432" t="n">
        <v>130</v>
      </c>
      <c r="G14" s="432"/>
    </row>
    <row r="15" customFormat="false" ht="18.75" hidden="false" customHeight="true" outlineLevel="0" collapsed="false">
      <c r="A15" s="438" t="s">
        <v>380</v>
      </c>
      <c r="B15" s="438"/>
      <c r="C15" s="438"/>
      <c r="D15" s="438"/>
      <c r="E15" s="438"/>
      <c r="F15" s="439"/>
      <c r="G15" s="440"/>
    </row>
    <row r="16" customFormat="false" ht="25.5" hidden="false" customHeight="true" outlineLevel="0" collapsed="false">
      <c r="A16" s="433" t="s">
        <v>381</v>
      </c>
      <c r="B16" s="434" t="s">
        <v>372</v>
      </c>
      <c r="C16" s="434"/>
      <c r="D16" s="434"/>
      <c r="E16" s="434"/>
      <c r="F16" s="435" t="n">
        <v>270</v>
      </c>
      <c r="G16" s="435"/>
    </row>
    <row r="17" customFormat="false" ht="25.5" hidden="false" customHeight="true" outlineLevel="0" collapsed="false">
      <c r="A17" s="430" t="s">
        <v>382</v>
      </c>
      <c r="B17" s="441" t="s">
        <v>372</v>
      </c>
      <c r="C17" s="441"/>
      <c r="D17" s="441"/>
      <c r="E17" s="441"/>
      <c r="F17" s="432" t="n">
        <v>400</v>
      </c>
      <c r="G17" s="432"/>
    </row>
    <row r="18" customFormat="false" ht="12.75" hidden="true" customHeight="true" outlineLevel="0" collapsed="false">
      <c r="A18" s="442" t="s">
        <v>383</v>
      </c>
      <c r="B18" s="442"/>
      <c r="C18" s="442"/>
      <c r="D18" s="442"/>
      <c r="E18" s="442"/>
      <c r="F18" s="443"/>
      <c r="G18" s="444"/>
    </row>
    <row r="19" customFormat="false" ht="12.75" hidden="true" customHeight="true" outlineLevel="0" collapsed="false">
      <c r="A19" s="445" t="s">
        <v>384</v>
      </c>
      <c r="B19" s="446" t="s">
        <v>131</v>
      </c>
      <c r="C19" s="446"/>
      <c r="D19" s="447" t="s">
        <v>385</v>
      </c>
      <c r="E19" s="447"/>
      <c r="F19" s="448" t="s">
        <v>386</v>
      </c>
      <c r="G19" s="448"/>
    </row>
    <row r="20" customFormat="false" ht="12.75" hidden="true" customHeight="true" outlineLevel="0" collapsed="false">
      <c r="A20" s="445"/>
      <c r="B20" s="446"/>
      <c r="C20" s="446"/>
      <c r="D20" s="447"/>
      <c r="E20" s="447"/>
      <c r="F20" s="449" t="s">
        <v>387</v>
      </c>
      <c r="G20" s="449"/>
    </row>
    <row r="21" customFormat="false" ht="27" hidden="true" customHeight="true" outlineLevel="0" collapsed="false">
      <c r="A21" s="450"/>
      <c r="B21" s="451" t="s">
        <v>388</v>
      </c>
      <c r="C21" s="451"/>
      <c r="D21" s="452" t="s">
        <v>389</v>
      </c>
      <c r="E21" s="452"/>
      <c r="F21" s="453" t="n">
        <v>1550</v>
      </c>
      <c r="G21" s="454"/>
    </row>
    <row r="22" customFormat="false" ht="27" hidden="true" customHeight="true" outlineLevel="0" collapsed="false">
      <c r="A22" s="455"/>
      <c r="B22" s="451"/>
      <c r="C22" s="451"/>
      <c r="D22" s="456" t="s">
        <v>390</v>
      </c>
      <c r="E22" s="456"/>
      <c r="F22" s="457" t="n">
        <v>1700</v>
      </c>
      <c r="G22" s="458"/>
    </row>
    <row r="23" customFormat="false" ht="27" hidden="true" customHeight="true" outlineLevel="0" collapsed="false">
      <c r="A23" s="459" t="s">
        <v>391</v>
      </c>
      <c r="B23" s="451"/>
      <c r="C23" s="451"/>
      <c r="D23" s="460" t="s">
        <v>392</v>
      </c>
      <c r="E23" s="460"/>
      <c r="F23" s="461" t="n">
        <v>2000</v>
      </c>
      <c r="G23" s="461"/>
    </row>
    <row r="24" customFormat="false" ht="27" hidden="true" customHeight="true" outlineLevel="0" collapsed="false">
      <c r="A24" s="459"/>
      <c r="B24" s="462" t="s">
        <v>393</v>
      </c>
      <c r="C24" s="462"/>
      <c r="D24" s="463" t="s">
        <v>389</v>
      </c>
      <c r="E24" s="463"/>
      <c r="F24" s="464" t="n">
        <v>1350</v>
      </c>
      <c r="G24" s="465"/>
    </row>
    <row r="25" customFormat="false" ht="27" hidden="true" customHeight="true" outlineLevel="0" collapsed="false">
      <c r="A25" s="455"/>
      <c r="B25" s="462"/>
      <c r="C25" s="462"/>
      <c r="D25" s="456" t="s">
        <v>390</v>
      </c>
      <c r="E25" s="456"/>
      <c r="F25" s="457" t="n">
        <v>1500</v>
      </c>
      <c r="G25" s="458"/>
    </row>
    <row r="26" customFormat="false" ht="27" hidden="true" customHeight="true" outlineLevel="0" collapsed="false">
      <c r="A26" s="455"/>
      <c r="B26" s="462"/>
      <c r="C26" s="462"/>
      <c r="D26" s="466" t="s">
        <v>392</v>
      </c>
      <c r="E26" s="466"/>
      <c r="F26" s="467" t="n">
        <v>1750</v>
      </c>
      <c r="G26" s="468"/>
    </row>
    <row r="27" customFormat="false" ht="27" hidden="true" customHeight="true" outlineLevel="0" collapsed="false">
      <c r="A27" s="450"/>
      <c r="B27" s="469" t="s">
        <v>388</v>
      </c>
      <c r="C27" s="469"/>
      <c r="D27" s="452" t="s">
        <v>394</v>
      </c>
      <c r="E27" s="452"/>
      <c r="F27" s="453" t="n">
        <v>2100</v>
      </c>
      <c r="G27" s="454"/>
    </row>
    <row r="28" customFormat="false" ht="27" hidden="true" customHeight="true" outlineLevel="0" collapsed="false">
      <c r="A28" s="455"/>
      <c r="B28" s="469"/>
      <c r="C28" s="469"/>
      <c r="D28" s="456" t="s">
        <v>395</v>
      </c>
      <c r="E28" s="456"/>
      <c r="F28" s="457" t="n">
        <v>2350</v>
      </c>
      <c r="G28" s="458"/>
    </row>
    <row r="29" customFormat="false" ht="27" hidden="true" customHeight="true" outlineLevel="0" collapsed="false">
      <c r="A29" s="459" t="s">
        <v>396</v>
      </c>
      <c r="B29" s="469"/>
      <c r="C29" s="469"/>
      <c r="D29" s="470" t="s">
        <v>397</v>
      </c>
      <c r="E29" s="470"/>
      <c r="F29" s="471" t="n">
        <v>2750</v>
      </c>
      <c r="G29" s="472"/>
    </row>
    <row r="30" customFormat="false" ht="27" hidden="true" customHeight="true" outlineLevel="0" collapsed="false">
      <c r="A30" s="459"/>
      <c r="B30" s="473" t="s">
        <v>393</v>
      </c>
      <c r="C30" s="473"/>
      <c r="D30" s="474" t="s">
        <v>394</v>
      </c>
      <c r="E30" s="474"/>
      <c r="F30" s="464" t="n">
        <v>1800</v>
      </c>
      <c r="G30" s="465"/>
    </row>
    <row r="31" customFormat="false" ht="27" hidden="true" customHeight="true" outlineLevel="0" collapsed="false">
      <c r="A31" s="455"/>
      <c r="B31" s="473"/>
      <c r="C31" s="473"/>
      <c r="D31" s="456" t="s">
        <v>395</v>
      </c>
      <c r="E31" s="456"/>
      <c r="F31" s="457" t="n">
        <v>2000</v>
      </c>
      <c r="G31" s="458"/>
    </row>
    <row r="32" customFormat="false" ht="27" hidden="true" customHeight="true" outlineLevel="0" collapsed="false">
      <c r="A32" s="455"/>
      <c r="B32" s="473"/>
      <c r="C32" s="473"/>
      <c r="D32" s="466" t="s">
        <v>397</v>
      </c>
      <c r="E32" s="466"/>
      <c r="F32" s="475" t="n">
        <v>2350</v>
      </c>
      <c r="G32" s="476"/>
    </row>
    <row r="33" customFormat="false" ht="27.75" hidden="false" customHeight="true" outlineLevel="0" collapsed="false">
      <c r="A33" s="477" t="s">
        <v>398</v>
      </c>
      <c r="B33" s="478"/>
      <c r="C33" s="478"/>
      <c r="D33" s="478"/>
      <c r="E33" s="478"/>
      <c r="F33" s="479"/>
      <c r="G33" s="480"/>
    </row>
    <row r="34" customFormat="false" ht="12.75" hidden="false" customHeight="true" outlineLevel="0" collapsed="false">
      <c r="A34" s="481" t="s">
        <v>384</v>
      </c>
      <c r="B34" s="446" t="s">
        <v>131</v>
      </c>
      <c r="C34" s="446"/>
      <c r="D34" s="447" t="s">
        <v>385</v>
      </c>
      <c r="E34" s="447"/>
      <c r="F34" s="448" t="s">
        <v>386</v>
      </c>
      <c r="G34" s="448"/>
    </row>
    <row r="35" customFormat="false" ht="12.75" hidden="false" customHeight="true" outlineLevel="0" collapsed="false">
      <c r="A35" s="481"/>
      <c r="B35" s="446"/>
      <c r="C35" s="446"/>
      <c r="D35" s="447"/>
      <c r="E35" s="447"/>
      <c r="F35" s="449" t="s">
        <v>387</v>
      </c>
      <c r="G35" s="449"/>
    </row>
    <row r="36" customFormat="false" ht="26.25" hidden="false" customHeight="true" outlineLevel="0" collapsed="false">
      <c r="A36" s="482" t="s">
        <v>399</v>
      </c>
      <c r="B36" s="483" t="s">
        <v>400</v>
      </c>
      <c r="C36" s="483"/>
      <c r="D36" s="484" t="s">
        <v>401</v>
      </c>
      <c r="E36" s="484"/>
      <c r="F36" s="485" t="n">
        <v>1185</v>
      </c>
      <c r="G36" s="485"/>
    </row>
    <row r="37" customFormat="false" ht="26.25" hidden="false" customHeight="true" outlineLevel="0" collapsed="false">
      <c r="A37" s="482"/>
      <c r="B37" s="483"/>
      <c r="C37" s="483"/>
      <c r="D37" s="486" t="s">
        <v>402</v>
      </c>
      <c r="E37" s="486"/>
      <c r="F37" s="487" t="n">
        <v>1315</v>
      </c>
      <c r="G37" s="487"/>
    </row>
    <row r="38" customFormat="false" ht="26.25" hidden="false" customHeight="true" outlineLevel="0" collapsed="false">
      <c r="A38" s="482"/>
      <c r="B38" s="488" t="s">
        <v>403</v>
      </c>
      <c r="C38" s="488"/>
      <c r="D38" s="486" t="s">
        <v>401</v>
      </c>
      <c r="E38" s="486"/>
      <c r="F38" s="487" t="n">
        <v>1075</v>
      </c>
      <c r="G38" s="487"/>
    </row>
    <row r="39" customFormat="false" ht="26.25" hidden="false" customHeight="true" outlineLevel="0" collapsed="false">
      <c r="A39" s="489" t="s">
        <v>404</v>
      </c>
      <c r="B39" s="490" t="s">
        <v>405</v>
      </c>
      <c r="C39" s="490"/>
      <c r="D39" s="491" t="s">
        <v>401</v>
      </c>
      <c r="E39" s="491"/>
      <c r="F39" s="492" t="n">
        <v>1400</v>
      </c>
      <c r="G39" s="492"/>
    </row>
    <row r="40" customFormat="false" ht="26.25" hidden="false" customHeight="true" outlineLevel="0" collapsed="false">
      <c r="A40" s="489"/>
      <c r="B40" s="490"/>
      <c r="C40" s="490"/>
      <c r="D40" s="456" t="s">
        <v>402</v>
      </c>
      <c r="E40" s="456"/>
      <c r="F40" s="493" t="n">
        <v>1550</v>
      </c>
      <c r="G40" s="493"/>
    </row>
    <row r="41" customFormat="false" ht="26.25" hidden="false" customHeight="true" outlineLevel="0" collapsed="false">
      <c r="A41" s="489"/>
      <c r="B41" s="490"/>
      <c r="C41" s="490"/>
      <c r="D41" s="460" t="s">
        <v>406</v>
      </c>
      <c r="E41" s="460"/>
      <c r="F41" s="494" t="n">
        <v>1800</v>
      </c>
      <c r="G41" s="494"/>
    </row>
    <row r="42" customFormat="false" ht="26.25" hidden="false" customHeight="true" outlineLevel="0" collapsed="false">
      <c r="A42" s="489"/>
      <c r="B42" s="495" t="s">
        <v>407</v>
      </c>
      <c r="C42" s="495"/>
      <c r="D42" s="452" t="s">
        <v>401</v>
      </c>
      <c r="E42" s="452"/>
      <c r="F42" s="492" t="n">
        <v>1470</v>
      </c>
      <c r="G42" s="492"/>
    </row>
    <row r="43" customFormat="false" ht="26.25" hidden="false" customHeight="true" outlineLevel="0" collapsed="false">
      <c r="A43" s="489"/>
      <c r="B43" s="495"/>
      <c r="C43" s="495"/>
      <c r="D43" s="456" t="s">
        <v>402</v>
      </c>
      <c r="E43" s="456"/>
      <c r="F43" s="493" t="n">
        <v>1630</v>
      </c>
      <c r="G43" s="493"/>
    </row>
    <row r="44" customFormat="false" ht="26.25" hidden="false" customHeight="true" outlineLevel="0" collapsed="false">
      <c r="A44" s="489"/>
      <c r="B44" s="495"/>
      <c r="C44" s="495"/>
      <c r="D44" s="466" t="s">
        <v>406</v>
      </c>
      <c r="E44" s="466"/>
      <c r="F44" s="496" t="n">
        <v>1850</v>
      </c>
      <c r="G44" s="496"/>
    </row>
    <row r="45" customFormat="false" ht="26.25" hidden="false" customHeight="true" outlineLevel="0" collapsed="false">
      <c r="A45" s="497"/>
      <c r="B45" s="498" t="s">
        <v>408</v>
      </c>
      <c r="C45" s="498"/>
      <c r="D45" s="474" t="s">
        <v>401</v>
      </c>
      <c r="E45" s="474"/>
      <c r="F45" s="499" t="n">
        <v>1325</v>
      </c>
      <c r="G45" s="499"/>
    </row>
    <row r="46" customFormat="false" ht="26.25" hidden="false" customHeight="true" outlineLevel="0" collapsed="false">
      <c r="A46" s="497" t="s">
        <v>409</v>
      </c>
      <c r="B46" s="498"/>
      <c r="C46" s="498"/>
      <c r="D46" s="456" t="s">
        <v>402</v>
      </c>
      <c r="E46" s="456"/>
      <c r="F46" s="500" t="n">
        <v>1470</v>
      </c>
      <c r="G46" s="500"/>
    </row>
    <row r="47" customFormat="false" ht="26.25" hidden="false" customHeight="true" outlineLevel="0" collapsed="false">
      <c r="A47" s="455"/>
      <c r="B47" s="498"/>
      <c r="C47" s="498"/>
      <c r="D47" s="466" t="s">
        <v>406</v>
      </c>
      <c r="E47" s="466"/>
      <c r="F47" s="501" t="n">
        <v>1700</v>
      </c>
      <c r="G47" s="501"/>
    </row>
    <row r="48" customFormat="false" ht="25.5" hidden="false" customHeight="true" outlineLevel="0" collapsed="false">
      <c r="A48" s="502" t="s">
        <v>410</v>
      </c>
      <c r="B48" s="503"/>
      <c r="C48" s="503"/>
      <c r="D48" s="503"/>
      <c r="E48" s="503"/>
      <c r="F48" s="503"/>
      <c r="G48" s="504"/>
    </row>
    <row r="49" customFormat="false" ht="16.5" hidden="false" customHeight="true" outlineLevel="0" collapsed="false">
      <c r="A49" s="505" t="s">
        <v>131</v>
      </c>
      <c r="B49" s="506" t="s">
        <v>411</v>
      </c>
      <c r="C49" s="506"/>
      <c r="D49" s="507" t="s">
        <v>412</v>
      </c>
      <c r="E49" s="507"/>
      <c r="F49" s="508" t="s">
        <v>133</v>
      </c>
      <c r="G49" s="508"/>
    </row>
    <row r="50" customFormat="false" ht="17.25" hidden="false" customHeight="true" outlineLevel="0" collapsed="false">
      <c r="A50" s="505"/>
      <c r="B50" s="506"/>
      <c r="C50" s="506"/>
      <c r="D50" s="507"/>
      <c r="E50" s="507"/>
      <c r="F50" s="509" t="s">
        <v>413</v>
      </c>
      <c r="G50" s="509"/>
    </row>
    <row r="51" customFormat="false" ht="22.5" hidden="false" customHeight="true" outlineLevel="0" collapsed="false">
      <c r="A51" s="510" t="s">
        <v>414</v>
      </c>
      <c r="B51" s="511" t="s">
        <v>415</v>
      </c>
      <c r="C51" s="511"/>
      <c r="D51" s="344" t="s">
        <v>416</v>
      </c>
      <c r="E51" s="344"/>
      <c r="F51" s="512" t="n">
        <v>85</v>
      </c>
      <c r="G51" s="512"/>
    </row>
    <row r="52" customFormat="false" ht="22.5" hidden="false" customHeight="true" outlineLevel="0" collapsed="false">
      <c r="A52" s="510"/>
      <c r="B52" s="513" t="s">
        <v>417</v>
      </c>
      <c r="C52" s="513"/>
      <c r="D52" s="344" t="s">
        <v>416</v>
      </c>
      <c r="E52" s="344"/>
      <c r="F52" s="514" t="n">
        <v>95</v>
      </c>
      <c r="G52" s="514"/>
    </row>
    <row r="53" customFormat="false" ht="22.5" hidden="false" customHeight="true" outlineLevel="0" collapsed="false">
      <c r="A53" s="510"/>
      <c r="B53" s="515" t="s">
        <v>418</v>
      </c>
      <c r="C53" s="515"/>
      <c r="D53" s="255" t="s">
        <v>416</v>
      </c>
      <c r="E53" s="255"/>
      <c r="F53" s="516" t="n">
        <v>125</v>
      </c>
      <c r="G53" s="516"/>
    </row>
    <row r="54" customFormat="false" ht="22.5" hidden="false" customHeight="true" outlineLevel="0" collapsed="false">
      <c r="A54" s="517" t="s">
        <v>419</v>
      </c>
      <c r="B54" s="511" t="s">
        <v>415</v>
      </c>
      <c r="C54" s="511"/>
      <c r="D54" s="344" t="s">
        <v>420</v>
      </c>
      <c r="E54" s="344"/>
      <c r="F54" s="512" t="n">
        <v>110</v>
      </c>
      <c r="G54" s="512"/>
    </row>
    <row r="55" customFormat="false" ht="22.5" hidden="false" customHeight="true" outlineLevel="0" collapsed="false">
      <c r="A55" s="517"/>
      <c r="B55" s="513" t="s">
        <v>417</v>
      </c>
      <c r="C55" s="513"/>
      <c r="D55" s="344" t="s">
        <v>420</v>
      </c>
      <c r="E55" s="344"/>
      <c r="F55" s="514" t="n">
        <v>125</v>
      </c>
      <c r="G55" s="514"/>
    </row>
    <row r="56" customFormat="false" ht="22.5" hidden="false" customHeight="true" outlineLevel="0" collapsed="false">
      <c r="A56" s="517"/>
      <c r="B56" s="515" t="s">
        <v>418</v>
      </c>
      <c r="C56" s="515"/>
      <c r="D56" s="255" t="s">
        <v>420</v>
      </c>
      <c r="E56" s="255"/>
      <c r="F56" s="518" t="n">
        <v>150</v>
      </c>
      <c r="G56" s="518"/>
    </row>
    <row r="57" customFormat="false" ht="22.5" hidden="false" customHeight="true" outlineLevel="0" collapsed="false">
      <c r="A57" s="510" t="s">
        <v>421</v>
      </c>
      <c r="B57" s="519" t="s">
        <v>415</v>
      </c>
      <c r="C57" s="519"/>
      <c r="D57" s="253" t="s">
        <v>422</v>
      </c>
      <c r="E57" s="253"/>
      <c r="F57" s="512" t="n">
        <v>110</v>
      </c>
      <c r="G57" s="512"/>
    </row>
    <row r="58" customFormat="false" ht="22.5" hidden="false" customHeight="true" outlineLevel="0" collapsed="false">
      <c r="A58" s="510"/>
      <c r="B58" s="520" t="s">
        <v>417</v>
      </c>
      <c r="C58" s="520"/>
      <c r="D58" s="366" t="s">
        <v>422</v>
      </c>
      <c r="E58" s="366"/>
      <c r="F58" s="514" t="n">
        <v>125</v>
      </c>
      <c r="G58" s="514"/>
    </row>
    <row r="59" customFormat="false" ht="22.5" hidden="false" customHeight="true" outlineLevel="0" collapsed="false">
      <c r="A59" s="510"/>
      <c r="B59" s="515" t="s">
        <v>423</v>
      </c>
      <c r="C59" s="515"/>
      <c r="D59" s="255" t="s">
        <v>422</v>
      </c>
      <c r="E59" s="255"/>
      <c r="F59" s="518" t="n">
        <v>150</v>
      </c>
      <c r="G59" s="518"/>
    </row>
    <row r="60" customFormat="false" ht="22.5" hidden="false" customHeight="true" outlineLevel="0" collapsed="false">
      <c r="A60" s="510" t="s">
        <v>424</v>
      </c>
      <c r="B60" s="519" t="s">
        <v>415</v>
      </c>
      <c r="C60" s="519"/>
      <c r="D60" s="253" t="s">
        <v>425</v>
      </c>
      <c r="E60" s="253"/>
      <c r="F60" s="512" t="n">
        <v>140</v>
      </c>
      <c r="G60" s="512"/>
    </row>
    <row r="61" customFormat="false" ht="22.5" hidden="false" customHeight="true" outlineLevel="0" collapsed="false">
      <c r="A61" s="510"/>
      <c r="B61" s="520" t="s">
        <v>417</v>
      </c>
      <c r="C61" s="520"/>
      <c r="D61" s="366" t="s">
        <v>425</v>
      </c>
      <c r="E61" s="366"/>
      <c r="F61" s="514" t="n">
        <v>150</v>
      </c>
      <c r="G61" s="514"/>
    </row>
    <row r="62" customFormat="false" ht="22.5" hidden="false" customHeight="true" outlineLevel="0" collapsed="false">
      <c r="A62" s="510"/>
      <c r="B62" s="515" t="s">
        <v>423</v>
      </c>
      <c r="C62" s="515"/>
      <c r="D62" s="255" t="s">
        <v>425</v>
      </c>
      <c r="E62" s="255"/>
      <c r="F62" s="518" t="n">
        <v>190</v>
      </c>
      <c r="G62" s="518"/>
    </row>
    <row r="63" customFormat="false" ht="22.5" hidden="false" customHeight="true" outlineLevel="0" collapsed="false">
      <c r="A63" s="517" t="s">
        <v>426</v>
      </c>
      <c r="B63" s="519" t="s">
        <v>415</v>
      </c>
      <c r="C63" s="519"/>
      <c r="D63" s="253" t="s">
        <v>427</v>
      </c>
      <c r="E63" s="253"/>
      <c r="F63" s="512" t="n">
        <v>140</v>
      </c>
      <c r="G63" s="512"/>
    </row>
    <row r="64" customFormat="false" ht="22.5" hidden="false" customHeight="true" outlineLevel="0" collapsed="false">
      <c r="A64" s="517"/>
      <c r="B64" s="520" t="s">
        <v>417</v>
      </c>
      <c r="C64" s="520"/>
      <c r="D64" s="366" t="s">
        <v>427</v>
      </c>
      <c r="E64" s="366"/>
      <c r="F64" s="514" t="n">
        <v>150</v>
      </c>
      <c r="G64" s="514"/>
    </row>
    <row r="65" customFormat="false" ht="22.5" hidden="false" customHeight="true" outlineLevel="0" collapsed="false">
      <c r="A65" s="517"/>
      <c r="B65" s="515" t="s">
        <v>418</v>
      </c>
      <c r="C65" s="515"/>
      <c r="D65" s="255" t="s">
        <v>427</v>
      </c>
      <c r="E65" s="255"/>
      <c r="F65" s="518" t="n">
        <v>190</v>
      </c>
      <c r="G65" s="518"/>
    </row>
    <row r="66" customFormat="false" ht="22.5" hidden="false" customHeight="true" outlineLevel="0" collapsed="false">
      <c r="A66" s="510" t="s">
        <v>428</v>
      </c>
      <c r="B66" s="519" t="s">
        <v>415</v>
      </c>
      <c r="C66" s="519"/>
      <c r="D66" s="253" t="s">
        <v>429</v>
      </c>
      <c r="E66" s="253"/>
      <c r="F66" s="512" t="n">
        <v>125</v>
      </c>
      <c r="G66" s="512"/>
    </row>
    <row r="67" customFormat="false" ht="22.5" hidden="false" customHeight="true" outlineLevel="0" collapsed="false">
      <c r="A67" s="510"/>
      <c r="B67" s="520" t="s">
        <v>417</v>
      </c>
      <c r="C67" s="520"/>
      <c r="D67" s="366" t="s">
        <v>429</v>
      </c>
      <c r="E67" s="366"/>
      <c r="F67" s="514" t="n">
        <v>130</v>
      </c>
      <c r="G67" s="514"/>
    </row>
    <row r="68" customFormat="false" ht="22.5" hidden="false" customHeight="true" outlineLevel="0" collapsed="false">
      <c r="A68" s="510"/>
      <c r="B68" s="515" t="s">
        <v>423</v>
      </c>
      <c r="C68" s="515"/>
      <c r="D68" s="255" t="s">
        <v>429</v>
      </c>
      <c r="E68" s="255"/>
      <c r="F68" s="518" t="n">
        <v>165</v>
      </c>
      <c r="G68" s="518"/>
    </row>
    <row r="69" customFormat="false" ht="27" hidden="false" customHeight="true" outlineLevel="0" collapsed="false">
      <c r="A69" s="521" t="s">
        <v>430</v>
      </c>
      <c r="B69" s="522"/>
      <c r="C69" s="522"/>
      <c r="D69" s="522"/>
      <c r="E69" s="522"/>
      <c r="F69" s="523"/>
      <c r="G69" s="524"/>
    </row>
    <row r="70" customFormat="false" ht="18" hidden="false" customHeight="true" outlineLevel="0" collapsed="false">
      <c r="A70" s="525" t="s">
        <v>131</v>
      </c>
      <c r="B70" s="526" t="s">
        <v>411</v>
      </c>
      <c r="C70" s="526"/>
      <c r="D70" s="527" t="s">
        <v>431</v>
      </c>
      <c r="E70" s="527"/>
      <c r="F70" s="528" t="s">
        <v>133</v>
      </c>
      <c r="G70" s="528"/>
    </row>
    <row r="71" customFormat="false" ht="18" hidden="false" customHeight="true" outlineLevel="0" collapsed="false">
      <c r="A71" s="525"/>
      <c r="B71" s="526"/>
      <c r="C71" s="526"/>
      <c r="D71" s="527"/>
      <c r="E71" s="527"/>
      <c r="F71" s="509" t="s">
        <v>413</v>
      </c>
      <c r="G71" s="509"/>
    </row>
    <row r="72" customFormat="false" ht="18.75" hidden="false" customHeight="true" outlineLevel="0" collapsed="false">
      <c r="A72" s="529" t="s">
        <v>432</v>
      </c>
      <c r="B72" s="530" t="s">
        <v>433</v>
      </c>
      <c r="C72" s="530"/>
      <c r="D72" s="531" t="s">
        <v>434</v>
      </c>
      <c r="E72" s="531"/>
      <c r="F72" s="532" t="n">
        <v>500</v>
      </c>
      <c r="G72" s="532"/>
    </row>
    <row r="73" customFormat="false" ht="18.75" hidden="false" customHeight="true" outlineLevel="0" collapsed="false">
      <c r="A73" s="529"/>
      <c r="B73" s="530"/>
      <c r="C73" s="530"/>
      <c r="D73" s="533" t="s">
        <v>180</v>
      </c>
      <c r="E73" s="533"/>
      <c r="F73" s="534" t="n">
        <v>545</v>
      </c>
      <c r="G73" s="534"/>
    </row>
    <row r="74" customFormat="false" ht="18.75" hidden="false" customHeight="true" outlineLevel="0" collapsed="false">
      <c r="A74" s="529"/>
      <c r="B74" s="530"/>
      <c r="C74" s="530"/>
      <c r="D74" s="535" t="s">
        <v>435</v>
      </c>
      <c r="E74" s="535"/>
      <c r="F74" s="536" t="n">
        <v>570</v>
      </c>
      <c r="G74" s="536"/>
    </row>
    <row r="75" customFormat="false" ht="18.75" hidden="false" customHeight="true" outlineLevel="0" collapsed="false">
      <c r="A75" s="529"/>
      <c r="B75" s="530"/>
      <c r="C75" s="530"/>
      <c r="D75" s="535" t="n">
        <v>0.45</v>
      </c>
      <c r="E75" s="535"/>
      <c r="F75" s="536" t="n">
        <v>605</v>
      </c>
      <c r="G75" s="536"/>
    </row>
    <row r="76" customFormat="false" ht="18.75" hidden="false" customHeight="true" outlineLevel="0" collapsed="false">
      <c r="A76" s="529"/>
      <c r="B76" s="530"/>
      <c r="C76" s="530"/>
      <c r="D76" s="537" t="n">
        <v>0.5</v>
      </c>
      <c r="E76" s="537"/>
      <c r="F76" s="538" t="n">
        <v>655</v>
      </c>
      <c r="G76" s="538"/>
    </row>
    <row r="77" customFormat="false" ht="18.75" hidden="false" customHeight="true" outlineLevel="0" collapsed="false">
      <c r="A77" s="529" t="s">
        <v>436</v>
      </c>
      <c r="B77" s="530"/>
      <c r="C77" s="530"/>
      <c r="D77" s="531" t="s">
        <v>434</v>
      </c>
      <c r="E77" s="531"/>
      <c r="F77" s="532" t="n">
        <v>550</v>
      </c>
      <c r="G77" s="532"/>
    </row>
    <row r="78" customFormat="false" ht="18.75" hidden="false" customHeight="true" outlineLevel="0" collapsed="false">
      <c r="A78" s="529"/>
      <c r="B78" s="530"/>
      <c r="C78" s="530"/>
      <c r="D78" s="533" t="s">
        <v>180</v>
      </c>
      <c r="E78" s="533"/>
      <c r="F78" s="539" t="n">
        <v>640</v>
      </c>
      <c r="G78" s="539"/>
    </row>
    <row r="79" customFormat="false" ht="18.75" hidden="false" customHeight="true" outlineLevel="0" collapsed="false">
      <c r="A79" s="529"/>
      <c r="B79" s="530"/>
      <c r="C79" s="530"/>
      <c r="D79" s="535" t="s">
        <v>435</v>
      </c>
      <c r="E79" s="535"/>
      <c r="F79" s="536" t="n">
        <v>740</v>
      </c>
      <c r="G79" s="536"/>
    </row>
    <row r="80" customFormat="false" ht="18.75" hidden="false" customHeight="true" outlineLevel="0" collapsed="false">
      <c r="A80" s="529"/>
      <c r="B80" s="530"/>
      <c r="C80" s="530"/>
      <c r="D80" s="535" t="n">
        <v>0.45</v>
      </c>
      <c r="E80" s="535"/>
      <c r="F80" s="536" t="n">
        <v>800</v>
      </c>
      <c r="G80" s="536"/>
    </row>
    <row r="81" customFormat="false" ht="18.75" hidden="false" customHeight="true" outlineLevel="0" collapsed="false">
      <c r="A81" s="529"/>
      <c r="B81" s="530"/>
      <c r="C81" s="530"/>
      <c r="D81" s="537" t="n">
        <v>0.5</v>
      </c>
      <c r="E81" s="537"/>
      <c r="F81" s="538" t="n">
        <v>870</v>
      </c>
      <c r="G81" s="538"/>
    </row>
    <row r="82" customFormat="false" ht="18.75" hidden="false" customHeight="true" outlineLevel="0" collapsed="false">
      <c r="A82" s="529" t="s">
        <v>437</v>
      </c>
      <c r="B82" s="540" t="s">
        <v>438</v>
      </c>
      <c r="C82" s="540"/>
      <c r="D82" s="541" t="s">
        <v>180</v>
      </c>
      <c r="E82" s="541"/>
      <c r="F82" s="542" t="n">
        <v>750</v>
      </c>
      <c r="G82" s="542"/>
    </row>
    <row r="83" customFormat="false" ht="18.75" hidden="false" customHeight="true" outlineLevel="0" collapsed="false">
      <c r="A83" s="529"/>
      <c r="B83" s="543"/>
      <c r="C83" s="543"/>
      <c r="D83" s="544" t="s">
        <v>435</v>
      </c>
      <c r="E83" s="544"/>
      <c r="F83" s="545" t="n">
        <v>815</v>
      </c>
      <c r="G83" s="545"/>
    </row>
    <row r="84" customFormat="false" ht="18.75" hidden="false" customHeight="true" outlineLevel="0" collapsed="false">
      <c r="A84" s="529"/>
      <c r="B84" s="543"/>
      <c r="C84" s="543"/>
      <c r="D84" s="544" t="n">
        <v>0.45</v>
      </c>
      <c r="E84" s="544"/>
      <c r="F84" s="546" t="n">
        <v>885</v>
      </c>
      <c r="G84" s="546"/>
    </row>
    <row r="85" customFormat="false" ht="18.75" hidden="false" customHeight="true" outlineLevel="0" collapsed="false">
      <c r="A85" s="547" t="s">
        <v>439</v>
      </c>
      <c r="B85" s="548" t="s">
        <v>440</v>
      </c>
      <c r="C85" s="548"/>
      <c r="D85" s="541" t="s">
        <v>180</v>
      </c>
      <c r="E85" s="541"/>
      <c r="F85" s="549" t="n">
        <v>725</v>
      </c>
      <c r="G85" s="549"/>
    </row>
    <row r="86" customFormat="false" ht="18.75" hidden="false" customHeight="true" outlineLevel="0" collapsed="false">
      <c r="A86" s="547"/>
      <c r="B86" s="550" t="s">
        <v>441</v>
      </c>
      <c r="C86" s="550"/>
      <c r="D86" s="551" t="n">
        <v>0.45</v>
      </c>
      <c r="E86" s="551"/>
      <c r="F86" s="552" t="n">
        <v>1110</v>
      </c>
      <c r="G86" s="552"/>
    </row>
    <row r="87" customFormat="false" ht="18.75" hidden="false" customHeight="true" outlineLevel="0" collapsed="false">
      <c r="A87" s="547"/>
      <c r="B87" s="543" t="s">
        <v>442</v>
      </c>
      <c r="C87" s="543"/>
      <c r="D87" s="553" t="n">
        <v>0.45</v>
      </c>
      <c r="E87" s="553"/>
      <c r="F87" s="539" t="n">
        <v>1350</v>
      </c>
      <c r="G87" s="539"/>
    </row>
    <row r="88" customFormat="false" ht="18.75" hidden="false" customHeight="true" outlineLevel="0" collapsed="false">
      <c r="A88" s="547"/>
      <c r="B88" s="554" t="s">
        <v>443</v>
      </c>
      <c r="C88" s="554"/>
      <c r="D88" s="533" t="n">
        <v>0.45</v>
      </c>
      <c r="E88" s="533"/>
      <c r="F88" s="487" t="n">
        <v>1000</v>
      </c>
      <c r="G88" s="487"/>
    </row>
    <row r="89" customFormat="false" ht="18.75" hidden="false" customHeight="true" outlineLevel="0" collapsed="false">
      <c r="A89" s="555" t="s">
        <v>444</v>
      </c>
      <c r="B89" s="556" t="s">
        <v>445</v>
      </c>
      <c r="C89" s="556"/>
      <c r="D89" s="557" t="s">
        <v>434</v>
      </c>
      <c r="E89" s="557"/>
      <c r="F89" s="542" t="n">
        <v>1050</v>
      </c>
      <c r="G89" s="542"/>
    </row>
    <row r="90" customFormat="false" ht="18.75" hidden="false" customHeight="true" outlineLevel="0" collapsed="false">
      <c r="A90" s="555"/>
      <c r="B90" s="556"/>
      <c r="C90" s="556"/>
      <c r="D90" s="553" t="s">
        <v>180</v>
      </c>
      <c r="E90" s="553"/>
      <c r="F90" s="558" t="n">
        <v>1075</v>
      </c>
      <c r="G90" s="558"/>
    </row>
    <row r="91" customFormat="false" ht="18.75" hidden="false" customHeight="true" outlineLevel="0" collapsed="false">
      <c r="A91" s="555"/>
      <c r="B91" s="556"/>
      <c r="C91" s="556"/>
      <c r="D91" s="559" t="s">
        <v>435</v>
      </c>
      <c r="E91" s="559"/>
      <c r="F91" s="560" t="n">
        <v>1200</v>
      </c>
      <c r="G91" s="560"/>
    </row>
    <row r="92" customFormat="false" ht="18.75" hidden="false" customHeight="true" outlineLevel="0" collapsed="false">
      <c r="A92" s="555"/>
      <c r="B92" s="561" t="s">
        <v>446</v>
      </c>
      <c r="C92" s="561"/>
      <c r="D92" s="562" t="s">
        <v>180</v>
      </c>
      <c r="E92" s="562"/>
      <c r="F92" s="542" t="n">
        <v>1200</v>
      </c>
      <c r="G92" s="542"/>
    </row>
    <row r="93" customFormat="false" ht="18.75" hidden="false" customHeight="true" outlineLevel="0" collapsed="false">
      <c r="A93" s="555"/>
      <c r="B93" s="344" t="s">
        <v>447</v>
      </c>
      <c r="C93" s="344"/>
      <c r="D93" s="562"/>
      <c r="E93" s="562"/>
      <c r="F93" s="558" t="n">
        <v>1500</v>
      </c>
      <c r="G93" s="558"/>
    </row>
    <row r="94" customFormat="false" ht="18.75" hidden="false" customHeight="true" outlineLevel="0" collapsed="false">
      <c r="A94" s="555"/>
      <c r="B94" s="344" t="s">
        <v>446</v>
      </c>
      <c r="C94" s="344"/>
      <c r="D94" s="533" t="n">
        <v>0.55</v>
      </c>
      <c r="E94" s="533"/>
      <c r="F94" s="558" t="n">
        <v>1550</v>
      </c>
      <c r="G94" s="558"/>
    </row>
    <row r="95" customFormat="false" ht="18.75" hidden="false" customHeight="true" outlineLevel="0" collapsed="false">
      <c r="A95" s="555"/>
      <c r="B95" s="255" t="s">
        <v>446</v>
      </c>
      <c r="C95" s="255"/>
      <c r="D95" s="563" t="n">
        <v>0.8</v>
      </c>
      <c r="E95" s="563"/>
      <c r="F95" s="560" t="n">
        <v>2000</v>
      </c>
      <c r="G95" s="560"/>
    </row>
    <row r="96" customFormat="false" ht="18.75" hidden="false" customHeight="true" outlineLevel="0" collapsed="false">
      <c r="A96" s="564" t="s">
        <v>448</v>
      </c>
      <c r="B96" s="561" t="s">
        <v>446</v>
      </c>
      <c r="C96" s="561"/>
      <c r="D96" s="565" t="s">
        <v>180</v>
      </c>
      <c r="E96" s="565"/>
      <c r="F96" s="542" t="n">
        <v>1450</v>
      </c>
      <c r="G96" s="542"/>
    </row>
    <row r="97" customFormat="false" ht="18.75" hidden="false" customHeight="true" outlineLevel="0" collapsed="false">
      <c r="A97" s="564"/>
      <c r="B97" s="255" t="s">
        <v>447</v>
      </c>
      <c r="C97" s="255"/>
      <c r="D97" s="565"/>
      <c r="E97" s="565"/>
      <c r="F97" s="560" t="n">
        <v>1800</v>
      </c>
      <c r="G97" s="560"/>
    </row>
    <row r="98" customFormat="false" ht="30.75" hidden="false" customHeight="true" outlineLevel="0" collapsed="false">
      <c r="A98" s="521" t="s">
        <v>449</v>
      </c>
      <c r="B98" s="522"/>
      <c r="C98" s="522"/>
      <c r="D98" s="522"/>
      <c r="E98" s="522"/>
      <c r="F98" s="566"/>
      <c r="G98" s="567"/>
    </row>
    <row r="99" customFormat="false" ht="30.75" hidden="false" customHeight="true" outlineLevel="0" collapsed="false">
      <c r="A99" s="323" t="s">
        <v>450</v>
      </c>
      <c r="B99" s="246" t="s">
        <v>451</v>
      </c>
      <c r="C99" s="246"/>
      <c r="D99" s="568" t="s">
        <v>435</v>
      </c>
      <c r="E99" s="568"/>
      <c r="F99" s="569" t="n">
        <v>700</v>
      </c>
      <c r="G99" s="569"/>
    </row>
    <row r="100" customFormat="false" ht="30" hidden="false" customHeight="true" outlineLevel="0" collapsed="false">
      <c r="A100" s="323" t="s">
        <v>450</v>
      </c>
      <c r="B100" s="246" t="s">
        <v>451</v>
      </c>
      <c r="C100" s="246"/>
      <c r="D100" s="568" t="n">
        <v>0.45</v>
      </c>
      <c r="E100" s="568"/>
      <c r="F100" s="569" t="n">
        <v>880</v>
      </c>
      <c r="G100" s="569"/>
    </row>
    <row r="101" customFormat="false" ht="24.75" hidden="false" customHeight="true" outlineLevel="0" collapsed="false">
      <c r="A101" s="521" t="s">
        <v>452</v>
      </c>
      <c r="B101" s="522"/>
      <c r="C101" s="522"/>
      <c r="D101" s="522"/>
      <c r="E101" s="522"/>
      <c r="F101" s="523"/>
      <c r="G101" s="524"/>
    </row>
    <row r="102" customFormat="false" ht="24.75" hidden="false" customHeight="true" outlineLevel="0" collapsed="false">
      <c r="A102" s="570" t="s">
        <v>131</v>
      </c>
      <c r="B102" s="570"/>
      <c r="C102" s="570"/>
      <c r="D102" s="527"/>
      <c r="E102" s="527"/>
      <c r="F102" s="528" t="s">
        <v>133</v>
      </c>
      <c r="G102" s="528"/>
    </row>
    <row r="103" customFormat="false" ht="13.5" hidden="false" customHeight="true" outlineLevel="0" collapsed="false">
      <c r="A103" s="570"/>
      <c r="B103" s="570"/>
      <c r="C103" s="570"/>
      <c r="D103" s="527"/>
      <c r="E103" s="527"/>
      <c r="F103" s="509" t="s">
        <v>387</v>
      </c>
      <c r="G103" s="509"/>
    </row>
    <row r="104" customFormat="false" ht="19.5" hidden="false" customHeight="true" outlineLevel="0" collapsed="false">
      <c r="A104" s="571" t="s">
        <v>453</v>
      </c>
      <c r="B104" s="571"/>
      <c r="C104" s="572" t="s">
        <v>454</v>
      </c>
      <c r="D104" s="557" t="s">
        <v>455</v>
      </c>
      <c r="E104" s="557"/>
      <c r="F104" s="573" t="n">
        <v>470</v>
      </c>
      <c r="G104" s="573"/>
    </row>
    <row r="105" customFormat="false" ht="19.5" hidden="false" customHeight="true" outlineLevel="0" collapsed="false">
      <c r="A105" s="571"/>
      <c r="B105" s="571"/>
      <c r="C105" s="572"/>
      <c r="D105" s="486" t="s">
        <v>456</v>
      </c>
      <c r="E105" s="486"/>
      <c r="F105" s="574" t="n">
        <v>550</v>
      </c>
      <c r="G105" s="574"/>
    </row>
    <row r="106" customFormat="false" ht="19.5" hidden="false" customHeight="true" outlineLevel="0" collapsed="false">
      <c r="A106" s="571"/>
      <c r="B106" s="571"/>
      <c r="C106" s="575" t="s">
        <v>457</v>
      </c>
      <c r="D106" s="557" t="s">
        <v>455</v>
      </c>
      <c r="E106" s="557"/>
      <c r="F106" s="576" t="n">
        <v>600</v>
      </c>
      <c r="G106" s="576"/>
    </row>
    <row r="107" customFormat="false" ht="21" hidden="false" customHeight="true" outlineLevel="0" collapsed="false">
      <c r="A107" s="571"/>
      <c r="B107" s="571"/>
      <c r="C107" s="575"/>
      <c r="D107" s="559" t="s">
        <v>456</v>
      </c>
      <c r="E107" s="559"/>
      <c r="F107" s="577" t="n">
        <v>700</v>
      </c>
      <c r="G107" s="577"/>
    </row>
    <row r="108" customFormat="false" ht="19.5" hidden="false" customHeight="true" outlineLevel="0" collapsed="false">
      <c r="A108" s="571"/>
      <c r="B108" s="571"/>
      <c r="C108" s="575" t="s">
        <v>458</v>
      </c>
      <c r="D108" s="557" t="s">
        <v>455</v>
      </c>
      <c r="E108" s="557"/>
      <c r="F108" s="576" t="n">
        <v>700</v>
      </c>
      <c r="G108" s="576"/>
    </row>
    <row r="109" customFormat="false" ht="19.5" hidden="false" customHeight="true" outlineLevel="0" collapsed="false">
      <c r="A109" s="571"/>
      <c r="B109" s="571"/>
      <c r="C109" s="575"/>
      <c r="D109" s="578" t="s">
        <v>456</v>
      </c>
      <c r="E109" s="578"/>
      <c r="F109" s="577" t="n">
        <v>825</v>
      </c>
      <c r="G109" s="577"/>
    </row>
    <row r="110" customFormat="false" ht="19.5" hidden="false" customHeight="true" outlineLevel="0" collapsed="false">
      <c r="A110" s="571"/>
      <c r="B110" s="571"/>
      <c r="C110" s="579" t="s">
        <v>459</v>
      </c>
      <c r="D110" s="551" t="s">
        <v>455</v>
      </c>
      <c r="E110" s="551"/>
      <c r="F110" s="576" t="n">
        <v>400</v>
      </c>
      <c r="G110" s="576"/>
    </row>
    <row r="111" customFormat="false" ht="19.5" hidden="false" customHeight="true" outlineLevel="0" collapsed="false">
      <c r="A111" s="571"/>
      <c r="B111" s="571"/>
      <c r="C111" s="579"/>
      <c r="D111" s="474" t="s">
        <v>456</v>
      </c>
      <c r="E111" s="474"/>
      <c r="F111" s="577" t="n">
        <v>450</v>
      </c>
      <c r="G111" s="577"/>
    </row>
    <row r="112" customFormat="false" ht="19.5" hidden="false" customHeight="true" outlineLevel="0" collapsed="false">
      <c r="A112" s="580" t="s">
        <v>460</v>
      </c>
      <c r="B112" s="580"/>
      <c r="C112" s="575" t="s">
        <v>454</v>
      </c>
      <c r="D112" s="557" t="s">
        <v>455</v>
      </c>
      <c r="E112" s="557"/>
      <c r="F112" s="573" t="n">
        <v>470</v>
      </c>
      <c r="G112" s="573"/>
    </row>
    <row r="113" customFormat="false" ht="19.5" hidden="false" customHeight="true" outlineLevel="0" collapsed="false">
      <c r="A113" s="580"/>
      <c r="B113" s="580"/>
      <c r="C113" s="575"/>
      <c r="D113" s="559" t="s">
        <v>456</v>
      </c>
      <c r="E113" s="559"/>
      <c r="F113" s="574" t="n">
        <v>550</v>
      </c>
      <c r="G113" s="574"/>
    </row>
    <row r="114" customFormat="false" ht="19.5" hidden="false" customHeight="true" outlineLevel="0" collapsed="false">
      <c r="A114" s="580"/>
      <c r="B114" s="580"/>
      <c r="C114" s="581" t="s">
        <v>457</v>
      </c>
      <c r="D114" s="551" t="s">
        <v>455</v>
      </c>
      <c r="E114" s="551"/>
      <c r="F114" s="576" t="n">
        <v>600</v>
      </c>
      <c r="G114" s="576"/>
    </row>
    <row r="115" customFormat="false" ht="19.5" hidden="false" customHeight="true" outlineLevel="0" collapsed="false">
      <c r="A115" s="580"/>
      <c r="B115" s="580"/>
      <c r="C115" s="581"/>
      <c r="D115" s="559" t="s">
        <v>456</v>
      </c>
      <c r="E115" s="559"/>
      <c r="F115" s="577" t="n">
        <v>700</v>
      </c>
      <c r="G115" s="577"/>
    </row>
    <row r="116" customFormat="false" ht="19.5" hidden="false" customHeight="true" outlineLevel="0" collapsed="false">
      <c r="A116" s="582"/>
      <c r="B116" s="582"/>
      <c r="C116" s="579" t="s">
        <v>461</v>
      </c>
      <c r="D116" s="551" t="s">
        <v>455</v>
      </c>
      <c r="E116" s="551"/>
      <c r="F116" s="576" t="n">
        <v>250</v>
      </c>
      <c r="G116" s="576"/>
    </row>
    <row r="117" customFormat="false" ht="19.5" hidden="false" customHeight="true" outlineLevel="0" collapsed="false">
      <c r="A117" s="583" t="s">
        <v>462</v>
      </c>
      <c r="B117" s="583"/>
      <c r="C117" s="579"/>
      <c r="D117" s="486" t="s">
        <v>456</v>
      </c>
      <c r="E117" s="486"/>
      <c r="F117" s="577" t="n">
        <v>270</v>
      </c>
      <c r="G117" s="577"/>
    </row>
    <row r="118" customFormat="false" ht="19.5" hidden="false" customHeight="true" outlineLevel="0" collapsed="false">
      <c r="A118" s="583"/>
      <c r="B118" s="583"/>
      <c r="C118" s="572" t="s">
        <v>463</v>
      </c>
      <c r="D118" s="557" t="s">
        <v>455</v>
      </c>
      <c r="E118" s="557"/>
      <c r="F118" s="576" t="n">
        <v>300</v>
      </c>
      <c r="G118" s="576"/>
    </row>
    <row r="119" customFormat="false" ht="19.5" hidden="false" customHeight="true" outlineLevel="0" collapsed="false">
      <c r="A119" s="583"/>
      <c r="B119" s="583"/>
      <c r="C119" s="572"/>
      <c r="D119" s="486" t="s">
        <v>456</v>
      </c>
      <c r="E119" s="486"/>
      <c r="F119" s="577" t="n">
        <v>350</v>
      </c>
      <c r="G119" s="577"/>
    </row>
    <row r="120" customFormat="false" ht="19.5" hidden="false" customHeight="true" outlineLevel="0" collapsed="false">
      <c r="A120" s="583"/>
      <c r="B120" s="583"/>
      <c r="C120" s="572" t="s">
        <v>464</v>
      </c>
      <c r="D120" s="557" t="s">
        <v>455</v>
      </c>
      <c r="E120" s="557"/>
      <c r="F120" s="576" t="n">
        <v>400</v>
      </c>
      <c r="G120" s="576"/>
    </row>
    <row r="121" customFormat="false" ht="19.5" hidden="false" customHeight="true" outlineLevel="0" collapsed="false">
      <c r="A121" s="584"/>
      <c r="B121" s="584"/>
      <c r="C121" s="572"/>
      <c r="D121" s="486" t="s">
        <v>456</v>
      </c>
      <c r="E121" s="486"/>
      <c r="F121" s="577" t="n">
        <v>450</v>
      </c>
      <c r="G121" s="577"/>
    </row>
    <row r="122" customFormat="false" ht="19.5" hidden="false" customHeight="true" outlineLevel="0" collapsed="false">
      <c r="A122" s="580" t="s">
        <v>465</v>
      </c>
      <c r="B122" s="580"/>
      <c r="C122" s="585" t="s">
        <v>466</v>
      </c>
      <c r="D122" s="557" t="s">
        <v>455</v>
      </c>
      <c r="E122" s="557"/>
      <c r="F122" s="576" t="n">
        <v>210</v>
      </c>
      <c r="G122" s="576"/>
    </row>
    <row r="123" customFormat="false" ht="19.5" hidden="false" customHeight="true" outlineLevel="0" collapsed="false">
      <c r="A123" s="580"/>
      <c r="B123" s="580"/>
      <c r="C123" s="585"/>
      <c r="D123" s="486" t="s">
        <v>456</v>
      </c>
      <c r="E123" s="486"/>
      <c r="F123" s="577" t="n">
        <v>230</v>
      </c>
      <c r="G123" s="577"/>
    </row>
    <row r="124" customFormat="false" ht="19.5" hidden="false" customHeight="true" outlineLevel="0" collapsed="false">
      <c r="A124" s="580"/>
      <c r="B124" s="580"/>
      <c r="C124" s="575" t="s">
        <v>467</v>
      </c>
      <c r="D124" s="557" t="s">
        <v>455</v>
      </c>
      <c r="E124" s="557"/>
      <c r="F124" s="576" t="n">
        <v>270</v>
      </c>
      <c r="G124" s="576"/>
    </row>
    <row r="125" customFormat="false" ht="19.5" hidden="false" customHeight="true" outlineLevel="0" collapsed="false">
      <c r="A125" s="580"/>
      <c r="B125" s="580"/>
      <c r="C125" s="575"/>
      <c r="D125" s="559" t="s">
        <v>456</v>
      </c>
      <c r="E125" s="559"/>
      <c r="F125" s="577" t="n">
        <v>315</v>
      </c>
      <c r="G125" s="577"/>
    </row>
    <row r="126" customFormat="false" ht="19.5" hidden="false" customHeight="true" outlineLevel="0" collapsed="false">
      <c r="A126" s="580"/>
      <c r="B126" s="580"/>
      <c r="C126" s="575" t="s">
        <v>468</v>
      </c>
      <c r="D126" s="557" t="s">
        <v>455</v>
      </c>
      <c r="E126" s="557"/>
      <c r="F126" s="576" t="n">
        <v>340</v>
      </c>
      <c r="G126" s="576"/>
    </row>
    <row r="127" customFormat="false" ht="19.5" hidden="false" customHeight="true" outlineLevel="0" collapsed="false">
      <c r="A127" s="580"/>
      <c r="B127" s="580"/>
      <c r="C127" s="575"/>
      <c r="D127" s="559" t="s">
        <v>456</v>
      </c>
      <c r="E127" s="559"/>
      <c r="F127" s="577" t="n">
        <v>400</v>
      </c>
      <c r="G127" s="577"/>
    </row>
    <row r="128" customFormat="false" ht="19.5" hidden="false" customHeight="true" outlineLevel="0" collapsed="false">
      <c r="A128" s="580"/>
      <c r="B128" s="580"/>
      <c r="C128" s="581" t="s">
        <v>469</v>
      </c>
      <c r="D128" s="551" t="s">
        <v>455</v>
      </c>
      <c r="E128" s="551"/>
      <c r="F128" s="576" t="n">
        <v>400</v>
      </c>
      <c r="G128" s="576"/>
    </row>
    <row r="129" customFormat="false" ht="19.5" hidden="false" customHeight="true" outlineLevel="0" collapsed="false">
      <c r="A129" s="580"/>
      <c r="B129" s="580"/>
      <c r="C129" s="581"/>
      <c r="D129" s="559" t="s">
        <v>456</v>
      </c>
      <c r="E129" s="559"/>
      <c r="F129" s="577" t="n">
        <v>450</v>
      </c>
      <c r="G129" s="577"/>
    </row>
    <row r="130" customFormat="false" ht="19.5" hidden="false" customHeight="true" outlineLevel="0" collapsed="false">
      <c r="A130" s="586" t="s">
        <v>470</v>
      </c>
      <c r="B130" s="586"/>
      <c r="C130" s="579" t="s">
        <v>471</v>
      </c>
      <c r="D130" s="551" t="s">
        <v>455</v>
      </c>
      <c r="E130" s="551"/>
      <c r="F130" s="576" t="n">
        <v>270</v>
      </c>
      <c r="G130" s="576"/>
    </row>
    <row r="131" customFormat="false" ht="19.5" hidden="false" customHeight="true" outlineLevel="0" collapsed="false">
      <c r="A131" s="586"/>
      <c r="B131" s="586"/>
      <c r="C131" s="579"/>
      <c r="D131" s="486" t="s">
        <v>456</v>
      </c>
      <c r="E131" s="486"/>
      <c r="F131" s="577" t="n">
        <v>310</v>
      </c>
      <c r="G131" s="577"/>
    </row>
    <row r="132" customFormat="false" ht="19.5" hidden="false" customHeight="true" outlineLevel="0" collapsed="false">
      <c r="A132" s="587" t="s">
        <v>472</v>
      </c>
      <c r="B132" s="587"/>
      <c r="C132" s="575" t="s">
        <v>473</v>
      </c>
      <c r="D132" s="557" t="s">
        <v>455</v>
      </c>
      <c r="E132" s="557"/>
      <c r="F132" s="576" t="n">
        <v>400</v>
      </c>
      <c r="G132" s="576"/>
    </row>
    <row r="133" customFormat="false" ht="19.5" hidden="false" customHeight="true" outlineLevel="0" collapsed="false">
      <c r="A133" s="587"/>
      <c r="B133" s="587"/>
      <c r="C133" s="575"/>
      <c r="D133" s="559" t="s">
        <v>456</v>
      </c>
      <c r="E133" s="559"/>
      <c r="F133" s="577" t="n">
        <v>450</v>
      </c>
      <c r="G133" s="577"/>
    </row>
    <row r="134" customFormat="false" ht="19.5" hidden="false" customHeight="true" outlineLevel="0" collapsed="false">
      <c r="A134" s="588" t="s">
        <v>474</v>
      </c>
      <c r="B134" s="588"/>
      <c r="C134" s="581"/>
      <c r="D134" s="551" t="s">
        <v>455</v>
      </c>
      <c r="E134" s="551"/>
      <c r="F134" s="576" t="n">
        <v>400</v>
      </c>
      <c r="G134" s="576"/>
    </row>
    <row r="135" customFormat="false" ht="19.5" hidden="false" customHeight="true" outlineLevel="0" collapsed="false">
      <c r="A135" s="588"/>
      <c r="B135" s="588"/>
      <c r="C135" s="581"/>
      <c r="D135" s="486" t="s">
        <v>456</v>
      </c>
      <c r="E135" s="486"/>
      <c r="F135" s="577" t="n">
        <v>450</v>
      </c>
      <c r="G135" s="577"/>
    </row>
    <row r="136" customFormat="false" ht="19.5" hidden="false" customHeight="true" outlineLevel="0" collapsed="false">
      <c r="A136" s="589" t="s">
        <v>475</v>
      </c>
      <c r="B136" s="589"/>
      <c r="C136" s="589"/>
      <c r="D136" s="557" t="s">
        <v>476</v>
      </c>
      <c r="E136" s="557"/>
      <c r="F136" s="576" t="n">
        <v>1750</v>
      </c>
      <c r="G136" s="576"/>
    </row>
    <row r="137" customFormat="false" ht="19.5" hidden="false" customHeight="true" outlineLevel="0" collapsed="false">
      <c r="A137" s="589"/>
      <c r="B137" s="589"/>
      <c r="C137" s="589"/>
      <c r="D137" s="551" t="s">
        <v>477</v>
      </c>
      <c r="E137" s="551"/>
      <c r="F137" s="590" t="n">
        <v>2000</v>
      </c>
      <c r="G137" s="590"/>
    </row>
    <row r="138" customFormat="false" ht="19.5" hidden="false" customHeight="true" outlineLevel="0" collapsed="false">
      <c r="A138" s="589"/>
      <c r="B138" s="589"/>
      <c r="C138" s="589"/>
      <c r="D138" s="578" t="s">
        <v>478</v>
      </c>
      <c r="E138" s="578"/>
      <c r="F138" s="577" t="n">
        <v>1750</v>
      </c>
      <c r="G138" s="577"/>
    </row>
    <row r="139" customFormat="false" ht="50.25" hidden="false" customHeight="true" outlineLevel="0" collapsed="false">
      <c r="A139" s="591" t="s">
        <v>479</v>
      </c>
      <c r="B139" s="591"/>
      <c r="C139" s="591"/>
      <c r="D139" s="591"/>
      <c r="E139" s="591"/>
      <c r="F139" s="523"/>
      <c r="G139" s="524"/>
    </row>
    <row r="140" customFormat="false" ht="24.75" hidden="false" customHeight="true" outlineLevel="0" collapsed="false">
      <c r="A140" s="570" t="s">
        <v>131</v>
      </c>
      <c r="B140" s="570"/>
      <c r="C140" s="570"/>
      <c r="D140" s="592" t="s">
        <v>480</v>
      </c>
      <c r="E140" s="592"/>
      <c r="F140" s="528" t="s">
        <v>133</v>
      </c>
      <c r="G140" s="528"/>
    </row>
    <row r="141" customFormat="false" ht="13.5" hidden="false" customHeight="true" outlineLevel="0" collapsed="false">
      <c r="A141" s="570"/>
      <c r="B141" s="570"/>
      <c r="C141" s="570"/>
      <c r="D141" s="592"/>
      <c r="E141" s="592"/>
      <c r="F141" s="509" t="s">
        <v>387</v>
      </c>
      <c r="G141" s="509"/>
    </row>
    <row r="142" customFormat="false" ht="21.75" hidden="false" customHeight="true" outlineLevel="0" collapsed="false">
      <c r="A142" s="593" t="s">
        <v>481</v>
      </c>
      <c r="B142" s="593"/>
      <c r="C142" s="594"/>
      <c r="D142" s="557" t="s">
        <v>482</v>
      </c>
      <c r="E142" s="557"/>
      <c r="F142" s="123" t="n">
        <v>435</v>
      </c>
      <c r="G142" s="123"/>
    </row>
    <row r="143" customFormat="false" ht="21.75" hidden="false" customHeight="true" outlineLevel="0" collapsed="false">
      <c r="A143" s="593"/>
      <c r="B143" s="593"/>
      <c r="C143" s="594"/>
      <c r="D143" s="486" t="s">
        <v>483</v>
      </c>
      <c r="E143" s="486"/>
      <c r="F143" s="115" t="n">
        <v>480</v>
      </c>
      <c r="G143" s="115"/>
    </row>
    <row r="144" customFormat="false" ht="21.75" hidden="false" customHeight="true" outlineLevel="0" collapsed="false">
      <c r="A144" s="593"/>
      <c r="B144" s="593"/>
      <c r="C144" s="594"/>
      <c r="D144" s="486" t="s">
        <v>484</v>
      </c>
      <c r="E144" s="486"/>
      <c r="F144" s="126" t="n">
        <v>480</v>
      </c>
      <c r="G144" s="126"/>
    </row>
    <row r="145" customFormat="false" ht="21.75" hidden="false" customHeight="true" outlineLevel="0" collapsed="false">
      <c r="A145" s="593" t="s">
        <v>485</v>
      </c>
      <c r="B145" s="593"/>
      <c r="C145" s="594"/>
      <c r="D145" s="557" t="s">
        <v>482</v>
      </c>
      <c r="E145" s="557"/>
      <c r="F145" s="123" t="n">
        <v>170</v>
      </c>
      <c r="G145" s="123"/>
    </row>
    <row r="146" customFormat="false" ht="21.75" hidden="false" customHeight="true" outlineLevel="0" collapsed="false">
      <c r="A146" s="593"/>
      <c r="B146" s="593"/>
      <c r="C146" s="594"/>
      <c r="D146" s="553" t="s">
        <v>483</v>
      </c>
      <c r="E146" s="553"/>
      <c r="F146" s="115" t="n">
        <v>180</v>
      </c>
      <c r="G146" s="115"/>
    </row>
    <row r="147" customFormat="false" ht="21.75" hidden="false" customHeight="true" outlineLevel="0" collapsed="false">
      <c r="A147" s="593"/>
      <c r="B147" s="593"/>
      <c r="C147" s="594"/>
      <c r="D147" s="486" t="s">
        <v>484</v>
      </c>
      <c r="E147" s="486"/>
      <c r="F147" s="126" t="n">
        <v>180</v>
      </c>
      <c r="G147" s="126"/>
    </row>
    <row r="148" customFormat="false" ht="21.75" hidden="false" customHeight="true" outlineLevel="0" collapsed="false">
      <c r="A148" s="593" t="s">
        <v>486</v>
      </c>
      <c r="B148" s="593"/>
      <c r="C148" s="575"/>
      <c r="D148" s="557" t="s">
        <v>482</v>
      </c>
      <c r="E148" s="557"/>
      <c r="F148" s="123" t="n">
        <v>85</v>
      </c>
      <c r="G148" s="123"/>
    </row>
    <row r="149" customFormat="false" ht="21.75" hidden="false" customHeight="true" outlineLevel="0" collapsed="false">
      <c r="A149" s="593"/>
      <c r="B149" s="593"/>
      <c r="C149" s="575"/>
      <c r="D149" s="553" t="s">
        <v>483</v>
      </c>
      <c r="E149" s="553"/>
      <c r="F149" s="115" t="n">
        <v>90</v>
      </c>
      <c r="G149" s="115"/>
    </row>
    <row r="150" customFormat="false" ht="21.75" hidden="false" customHeight="true" outlineLevel="0" collapsed="false">
      <c r="A150" s="593"/>
      <c r="B150" s="593"/>
      <c r="C150" s="575"/>
      <c r="D150" s="486" t="s">
        <v>484</v>
      </c>
      <c r="E150" s="486"/>
      <c r="F150" s="126" t="n">
        <v>90</v>
      </c>
      <c r="G150" s="126"/>
    </row>
    <row r="151" customFormat="false" ht="21.75" hidden="false" customHeight="true" outlineLevel="0" collapsed="false">
      <c r="A151" s="593" t="s">
        <v>487</v>
      </c>
      <c r="B151" s="593"/>
      <c r="C151" s="579"/>
      <c r="D151" s="557" t="s">
        <v>482</v>
      </c>
      <c r="E151" s="557"/>
      <c r="F151" s="123" t="n">
        <v>240</v>
      </c>
      <c r="G151" s="123"/>
    </row>
    <row r="152" customFormat="false" ht="21.75" hidden="false" customHeight="true" outlineLevel="0" collapsed="false">
      <c r="A152" s="593"/>
      <c r="B152" s="593"/>
      <c r="C152" s="579"/>
      <c r="D152" s="553" t="s">
        <v>483</v>
      </c>
      <c r="E152" s="553"/>
      <c r="F152" s="115" t="n">
        <v>250</v>
      </c>
      <c r="G152" s="115"/>
    </row>
    <row r="153" customFormat="false" ht="21.75" hidden="false" customHeight="true" outlineLevel="0" collapsed="false">
      <c r="A153" s="593"/>
      <c r="B153" s="593"/>
      <c r="C153" s="579"/>
      <c r="D153" s="486" t="s">
        <v>484</v>
      </c>
      <c r="E153" s="486"/>
      <c r="F153" s="126" t="n">
        <v>250</v>
      </c>
      <c r="G153" s="126"/>
    </row>
    <row r="154" customFormat="false" ht="21.75" hidden="false" customHeight="true" outlineLevel="0" collapsed="false">
      <c r="A154" s="593" t="s">
        <v>488</v>
      </c>
      <c r="B154" s="593"/>
      <c r="C154" s="575"/>
      <c r="D154" s="557" t="s">
        <v>482</v>
      </c>
      <c r="E154" s="557"/>
      <c r="F154" s="123" t="n">
        <v>820</v>
      </c>
      <c r="G154" s="123"/>
    </row>
    <row r="155" customFormat="false" ht="21.75" hidden="false" customHeight="true" outlineLevel="0" collapsed="false">
      <c r="A155" s="593"/>
      <c r="B155" s="593"/>
      <c r="C155" s="575"/>
      <c r="D155" s="553" t="s">
        <v>483</v>
      </c>
      <c r="E155" s="553"/>
      <c r="F155" s="115" t="n">
        <v>860</v>
      </c>
      <c r="G155" s="115"/>
    </row>
    <row r="156" customFormat="false" ht="21.75" hidden="false" customHeight="true" outlineLevel="0" collapsed="false">
      <c r="A156" s="593"/>
      <c r="B156" s="593"/>
      <c r="C156" s="575"/>
      <c r="D156" s="486" t="s">
        <v>484</v>
      </c>
      <c r="E156" s="486"/>
      <c r="F156" s="126" t="n">
        <v>860</v>
      </c>
      <c r="G156" s="126"/>
    </row>
    <row r="157" customFormat="false" ht="21.75" hidden="false" customHeight="true" outlineLevel="0" collapsed="false">
      <c r="A157" s="593" t="s">
        <v>489</v>
      </c>
      <c r="B157" s="593"/>
      <c r="C157" s="581"/>
      <c r="D157" s="557" t="s">
        <v>482</v>
      </c>
      <c r="E157" s="557"/>
      <c r="F157" s="123" t="n">
        <v>900</v>
      </c>
      <c r="G157" s="123"/>
    </row>
    <row r="158" customFormat="false" ht="21.75" hidden="false" customHeight="true" outlineLevel="0" collapsed="false">
      <c r="A158" s="593"/>
      <c r="B158" s="593"/>
      <c r="C158" s="581"/>
      <c r="D158" s="553" t="s">
        <v>483</v>
      </c>
      <c r="E158" s="553"/>
      <c r="F158" s="115" t="n">
        <v>940</v>
      </c>
      <c r="G158" s="115"/>
    </row>
    <row r="159" customFormat="false" ht="21.75" hidden="false" customHeight="true" outlineLevel="0" collapsed="false">
      <c r="A159" s="593"/>
      <c r="B159" s="593"/>
      <c r="C159" s="581"/>
      <c r="D159" s="486" t="s">
        <v>484</v>
      </c>
      <c r="E159" s="486"/>
      <c r="F159" s="120" t="n">
        <v>940</v>
      </c>
      <c r="G159" s="120"/>
    </row>
    <row r="160" customFormat="false" ht="21.75" hidden="false" customHeight="true" outlineLevel="0" collapsed="false">
      <c r="A160" s="593" t="s">
        <v>490</v>
      </c>
      <c r="B160" s="593"/>
      <c r="C160" s="579"/>
      <c r="D160" s="557" t="s">
        <v>482</v>
      </c>
      <c r="E160" s="557"/>
      <c r="F160" s="123" t="n">
        <v>310</v>
      </c>
      <c r="G160" s="123"/>
    </row>
    <row r="161" customFormat="false" ht="21.75" hidden="false" customHeight="true" outlineLevel="0" collapsed="false">
      <c r="A161" s="593"/>
      <c r="B161" s="593"/>
      <c r="C161" s="579"/>
      <c r="D161" s="553" t="s">
        <v>483</v>
      </c>
      <c r="E161" s="553"/>
      <c r="F161" s="115" t="n">
        <v>325</v>
      </c>
      <c r="G161" s="115"/>
    </row>
    <row r="162" customFormat="false" ht="21.75" hidden="false" customHeight="true" outlineLevel="0" collapsed="false">
      <c r="A162" s="593"/>
      <c r="B162" s="593"/>
      <c r="C162" s="579"/>
      <c r="D162" s="486" t="s">
        <v>484</v>
      </c>
      <c r="E162" s="486"/>
      <c r="F162" s="120" t="n">
        <v>325</v>
      </c>
      <c r="G162" s="120"/>
    </row>
    <row r="163" customFormat="false" ht="21.75" hidden="false" customHeight="true" outlineLevel="0" collapsed="false">
      <c r="A163" s="593" t="s">
        <v>491</v>
      </c>
      <c r="B163" s="593"/>
      <c r="C163" s="572"/>
      <c r="D163" s="557" t="s">
        <v>482</v>
      </c>
      <c r="E163" s="557"/>
      <c r="F163" s="123" t="n">
        <v>60</v>
      </c>
      <c r="G163" s="123"/>
    </row>
    <row r="164" customFormat="false" ht="21.75" hidden="false" customHeight="true" outlineLevel="0" collapsed="false">
      <c r="A164" s="593"/>
      <c r="B164" s="593"/>
      <c r="C164" s="572"/>
      <c r="D164" s="553" t="s">
        <v>483</v>
      </c>
      <c r="E164" s="553"/>
      <c r="F164" s="115" t="n">
        <v>70</v>
      </c>
      <c r="G164" s="115"/>
    </row>
    <row r="165" customFormat="false" ht="21.75" hidden="false" customHeight="true" outlineLevel="0" collapsed="false">
      <c r="A165" s="593"/>
      <c r="B165" s="593"/>
      <c r="C165" s="572"/>
      <c r="D165" s="486" t="s">
        <v>484</v>
      </c>
      <c r="E165" s="486"/>
      <c r="F165" s="120" t="n">
        <v>70</v>
      </c>
      <c r="G165" s="120"/>
    </row>
    <row r="166" customFormat="false" ht="21.75" hidden="false" customHeight="true" outlineLevel="0" collapsed="false">
      <c r="A166" s="595" t="s">
        <v>492</v>
      </c>
      <c r="B166" s="595"/>
      <c r="C166" s="572"/>
      <c r="D166" s="557" t="s">
        <v>482</v>
      </c>
      <c r="E166" s="557"/>
      <c r="F166" s="123" t="n">
        <v>240</v>
      </c>
      <c r="G166" s="123"/>
    </row>
    <row r="167" customFormat="false" ht="21.75" hidden="false" customHeight="true" outlineLevel="0" collapsed="false">
      <c r="A167" s="595"/>
      <c r="B167" s="595"/>
      <c r="C167" s="572"/>
      <c r="D167" s="553" t="s">
        <v>483</v>
      </c>
      <c r="E167" s="553"/>
      <c r="F167" s="115" t="n">
        <v>240</v>
      </c>
      <c r="G167" s="115"/>
    </row>
    <row r="168" customFormat="false" ht="21.75" hidden="false" customHeight="true" outlineLevel="0" collapsed="false">
      <c r="A168" s="595"/>
      <c r="B168" s="595"/>
      <c r="C168" s="572"/>
      <c r="D168" s="486" t="s">
        <v>484</v>
      </c>
      <c r="E168" s="486"/>
      <c r="F168" s="120" t="n">
        <v>240</v>
      </c>
      <c r="G168" s="120"/>
    </row>
    <row r="169" customFormat="false" ht="49.5" hidden="false" customHeight="true" outlineLevel="0" collapsed="false">
      <c r="A169" s="593" t="s">
        <v>493</v>
      </c>
      <c r="B169" s="593"/>
      <c r="C169" s="575"/>
      <c r="D169" s="596" t="s">
        <v>494</v>
      </c>
      <c r="E169" s="596"/>
      <c r="F169" s="597" t="n">
        <v>375</v>
      </c>
      <c r="G169" s="597"/>
    </row>
    <row r="170" customFormat="false" ht="21.75" hidden="false" customHeight="true" outlineLevel="0" collapsed="false">
      <c r="A170" s="598" t="s">
        <v>495</v>
      </c>
      <c r="B170" s="598"/>
      <c r="C170" s="585"/>
      <c r="D170" s="557" t="s">
        <v>482</v>
      </c>
      <c r="E170" s="557"/>
      <c r="F170" s="123" t="n">
        <v>530</v>
      </c>
      <c r="G170" s="123"/>
    </row>
    <row r="171" customFormat="false" ht="21.75" hidden="false" customHeight="true" outlineLevel="0" collapsed="false">
      <c r="A171" s="598"/>
      <c r="B171" s="598"/>
      <c r="C171" s="585"/>
      <c r="D171" s="553" t="s">
        <v>483</v>
      </c>
      <c r="E171" s="553"/>
      <c r="F171" s="115" t="n">
        <v>550</v>
      </c>
      <c r="G171" s="115"/>
    </row>
    <row r="172" customFormat="false" ht="21.75" hidden="false" customHeight="true" outlineLevel="0" collapsed="false">
      <c r="A172" s="598"/>
      <c r="B172" s="598"/>
      <c r="C172" s="585"/>
      <c r="D172" s="486" t="s">
        <v>484</v>
      </c>
      <c r="E172" s="486"/>
      <c r="F172" s="126" t="n">
        <v>550</v>
      </c>
      <c r="G172" s="126"/>
    </row>
    <row r="173" customFormat="false" ht="21.75" hidden="false" customHeight="true" outlineLevel="0" collapsed="false">
      <c r="A173" s="593" t="s">
        <v>496</v>
      </c>
      <c r="B173" s="593"/>
      <c r="C173" s="575"/>
      <c r="D173" s="557" t="s">
        <v>482</v>
      </c>
      <c r="E173" s="557"/>
      <c r="F173" s="123" t="n">
        <v>100</v>
      </c>
      <c r="G173" s="123"/>
    </row>
    <row r="174" customFormat="false" ht="21.75" hidden="false" customHeight="true" outlineLevel="0" collapsed="false">
      <c r="A174" s="593"/>
      <c r="B174" s="593"/>
      <c r="C174" s="575"/>
      <c r="D174" s="553" t="s">
        <v>483</v>
      </c>
      <c r="E174" s="553"/>
      <c r="F174" s="115" t="n">
        <v>110</v>
      </c>
      <c r="G174" s="115"/>
    </row>
    <row r="175" customFormat="false" ht="21.75" hidden="false" customHeight="true" outlineLevel="0" collapsed="false">
      <c r="A175" s="593"/>
      <c r="B175" s="593"/>
      <c r="C175" s="575"/>
      <c r="D175" s="486" t="s">
        <v>484</v>
      </c>
      <c r="E175" s="486"/>
      <c r="F175" s="126" t="n">
        <v>110</v>
      </c>
      <c r="G175" s="126"/>
    </row>
    <row r="176" customFormat="false" ht="21.75" hidden="false" customHeight="true" outlineLevel="0" collapsed="false">
      <c r="A176" s="593" t="s">
        <v>497</v>
      </c>
      <c r="B176" s="593"/>
      <c r="C176" s="575"/>
      <c r="D176" s="557" t="s">
        <v>482</v>
      </c>
      <c r="E176" s="557"/>
      <c r="F176" s="123" t="n">
        <v>185</v>
      </c>
      <c r="G176" s="123"/>
    </row>
    <row r="177" customFormat="false" ht="21.75" hidden="false" customHeight="true" outlineLevel="0" collapsed="false">
      <c r="A177" s="593"/>
      <c r="B177" s="593"/>
      <c r="C177" s="575"/>
      <c r="D177" s="553" t="s">
        <v>483</v>
      </c>
      <c r="E177" s="553"/>
      <c r="F177" s="115" t="n">
        <v>200</v>
      </c>
      <c r="G177" s="115"/>
    </row>
    <row r="178" customFormat="false" ht="21.75" hidden="false" customHeight="true" outlineLevel="0" collapsed="false">
      <c r="A178" s="593"/>
      <c r="B178" s="593"/>
      <c r="C178" s="575"/>
      <c r="D178" s="486" t="s">
        <v>484</v>
      </c>
      <c r="E178" s="486"/>
      <c r="F178" s="126" t="n">
        <v>220</v>
      </c>
      <c r="G178" s="126"/>
    </row>
    <row r="179" customFormat="false" ht="21.75" hidden="false" customHeight="true" outlineLevel="0" collapsed="false">
      <c r="A179" s="593" t="s">
        <v>498</v>
      </c>
      <c r="B179" s="593"/>
      <c r="C179" s="581"/>
      <c r="D179" s="557" t="s">
        <v>482</v>
      </c>
      <c r="E179" s="557"/>
      <c r="F179" s="123" t="n">
        <v>185</v>
      </c>
      <c r="G179" s="123"/>
    </row>
    <row r="180" customFormat="false" ht="21.75" hidden="false" customHeight="true" outlineLevel="0" collapsed="false">
      <c r="A180" s="593"/>
      <c r="B180" s="593"/>
      <c r="C180" s="581"/>
      <c r="D180" s="486" t="s">
        <v>483</v>
      </c>
      <c r="E180" s="486"/>
      <c r="F180" s="115" t="n">
        <v>200</v>
      </c>
      <c r="G180" s="115"/>
    </row>
    <row r="181" customFormat="false" ht="21.75" hidden="false" customHeight="true" outlineLevel="0" collapsed="false">
      <c r="A181" s="593"/>
      <c r="B181" s="593"/>
      <c r="C181" s="581"/>
      <c r="D181" s="486" t="s">
        <v>484</v>
      </c>
      <c r="E181" s="486"/>
      <c r="F181" s="126" t="n">
        <v>220</v>
      </c>
      <c r="G181" s="126"/>
    </row>
    <row r="182" customFormat="false" ht="21.75" hidden="false" customHeight="true" outlineLevel="0" collapsed="false">
      <c r="A182" s="593" t="s">
        <v>499</v>
      </c>
      <c r="B182" s="593"/>
      <c r="C182" s="579"/>
      <c r="D182" s="557" t="s">
        <v>482</v>
      </c>
      <c r="E182" s="557"/>
      <c r="F182" s="123" t="n">
        <v>175</v>
      </c>
      <c r="G182" s="123"/>
    </row>
    <row r="183" customFormat="false" ht="21.75" hidden="false" customHeight="true" outlineLevel="0" collapsed="false">
      <c r="A183" s="593"/>
      <c r="B183" s="593"/>
      <c r="C183" s="579"/>
      <c r="D183" s="486" t="s">
        <v>483</v>
      </c>
      <c r="E183" s="486"/>
      <c r="F183" s="115" t="n">
        <v>190</v>
      </c>
      <c r="G183" s="115"/>
    </row>
    <row r="184" customFormat="false" ht="21.75" hidden="false" customHeight="true" outlineLevel="0" collapsed="false">
      <c r="A184" s="593"/>
      <c r="B184" s="593"/>
      <c r="C184" s="579"/>
      <c r="D184" s="486" t="s">
        <v>484</v>
      </c>
      <c r="E184" s="486"/>
      <c r="F184" s="126" t="n">
        <v>190</v>
      </c>
      <c r="G184" s="126"/>
    </row>
    <row r="185" customFormat="false" ht="21.75" hidden="false" customHeight="true" outlineLevel="0" collapsed="false">
      <c r="A185" s="593" t="s">
        <v>500</v>
      </c>
      <c r="B185" s="593"/>
      <c r="C185" s="575"/>
      <c r="D185" s="557" t="s">
        <v>482</v>
      </c>
      <c r="E185" s="557"/>
      <c r="F185" s="123" t="n">
        <v>230</v>
      </c>
      <c r="G185" s="123"/>
    </row>
    <row r="186" customFormat="false" ht="21.75" hidden="false" customHeight="true" outlineLevel="0" collapsed="false">
      <c r="A186" s="593"/>
      <c r="B186" s="593"/>
      <c r="C186" s="575"/>
      <c r="D186" s="486" t="s">
        <v>483</v>
      </c>
      <c r="E186" s="486"/>
      <c r="F186" s="115" t="n">
        <v>230</v>
      </c>
      <c r="G186" s="115"/>
    </row>
    <row r="187" customFormat="false" ht="21.75" hidden="false" customHeight="true" outlineLevel="0" collapsed="false">
      <c r="A187" s="593"/>
      <c r="B187" s="593"/>
      <c r="C187" s="575"/>
      <c r="D187" s="486" t="s">
        <v>484</v>
      </c>
      <c r="E187" s="486"/>
      <c r="F187" s="120" t="n">
        <v>230</v>
      </c>
      <c r="G187" s="120"/>
    </row>
    <row r="188" customFormat="false" ht="21.75" hidden="false" customHeight="true" outlineLevel="0" collapsed="false">
      <c r="A188" s="595" t="s">
        <v>501</v>
      </c>
      <c r="B188" s="595"/>
      <c r="C188" s="579"/>
      <c r="D188" s="557" t="s">
        <v>482</v>
      </c>
      <c r="E188" s="557"/>
      <c r="F188" s="123" t="n">
        <v>165</v>
      </c>
      <c r="G188" s="123"/>
    </row>
    <row r="189" customFormat="false" ht="21.75" hidden="false" customHeight="true" outlineLevel="0" collapsed="false">
      <c r="A189" s="595"/>
      <c r="B189" s="595"/>
      <c r="C189" s="579"/>
      <c r="D189" s="486" t="s">
        <v>483</v>
      </c>
      <c r="E189" s="486"/>
      <c r="F189" s="115" t="n">
        <v>165</v>
      </c>
      <c r="G189" s="115"/>
    </row>
    <row r="190" customFormat="false" ht="21.75" hidden="false" customHeight="true" outlineLevel="0" collapsed="false">
      <c r="A190" s="595"/>
      <c r="B190" s="595"/>
      <c r="C190" s="579"/>
      <c r="D190" s="486" t="s">
        <v>484</v>
      </c>
      <c r="E190" s="486"/>
      <c r="F190" s="115" t="n">
        <v>165</v>
      </c>
      <c r="G190" s="115"/>
    </row>
    <row r="191" customFormat="false" ht="21.75" hidden="false" customHeight="true" outlineLevel="0" collapsed="false">
      <c r="A191" s="599" t="s">
        <v>502</v>
      </c>
      <c r="B191" s="599"/>
      <c r="C191" s="600"/>
      <c r="D191" s="557" t="s">
        <v>482</v>
      </c>
      <c r="E191" s="557"/>
      <c r="F191" s="123" t="n">
        <v>90</v>
      </c>
      <c r="G191" s="123"/>
    </row>
    <row r="192" customFormat="false" ht="21.75" hidden="false" customHeight="true" outlineLevel="0" collapsed="false">
      <c r="A192" s="599"/>
      <c r="B192" s="599"/>
      <c r="C192" s="600"/>
      <c r="D192" s="553" t="s">
        <v>483</v>
      </c>
      <c r="E192" s="553"/>
      <c r="F192" s="115" t="n">
        <v>100</v>
      </c>
      <c r="G192" s="115"/>
    </row>
    <row r="193" customFormat="false" ht="21.75" hidden="false" customHeight="true" outlineLevel="0" collapsed="false">
      <c r="A193" s="599"/>
      <c r="B193" s="599"/>
      <c r="C193" s="600"/>
      <c r="D193" s="601" t="s">
        <v>484</v>
      </c>
      <c r="E193" s="601"/>
      <c r="F193" s="602" t="n">
        <v>100</v>
      </c>
      <c r="G193" s="602"/>
    </row>
    <row r="194" customFormat="false" ht="15" hidden="false" customHeight="true" outlineLevel="0" collapsed="false">
      <c r="A194" s="410"/>
      <c r="B194" s="410"/>
      <c r="C194" s="411"/>
      <c r="D194" s="603"/>
      <c r="E194" s="411"/>
      <c r="F194" s="411"/>
      <c r="G194" s="411"/>
    </row>
    <row r="195" customFormat="false" ht="12.75" hidden="false" customHeight="true" outlineLevel="0" collapsed="false">
      <c r="A195" s="410"/>
      <c r="B195" s="410"/>
      <c r="C195" s="411"/>
      <c r="D195" s="603"/>
      <c r="E195" s="411"/>
      <c r="F195" s="411"/>
      <c r="G195" s="411"/>
    </row>
    <row r="196" customFormat="false" ht="12.75" hidden="false" customHeight="true" outlineLevel="0" collapsed="false">
      <c r="A196" s="604" t="s">
        <v>503</v>
      </c>
      <c r="B196" s="604"/>
      <c r="C196" s="604"/>
      <c r="D196" s="605" t="s">
        <v>504</v>
      </c>
      <c r="E196" s="606"/>
      <c r="F196" s="606"/>
      <c r="G196" s="606"/>
    </row>
    <row r="197" customFormat="false" ht="12.75" hidden="false" customHeight="true" outlineLevel="0" collapsed="false">
      <c r="A197" s="604"/>
      <c r="B197" s="604"/>
      <c r="C197" s="604"/>
      <c r="D197" s="605" t="s">
        <v>505</v>
      </c>
      <c r="E197" s="345"/>
      <c r="F197" s="345"/>
      <c r="G197" s="345"/>
    </row>
    <row r="198" customFormat="false" ht="12.75" hidden="false" customHeight="true" outlineLevel="0" collapsed="false">
      <c r="A198" s="604"/>
      <c r="B198" s="604"/>
      <c r="C198" s="604"/>
      <c r="D198" s="605" t="s">
        <v>506</v>
      </c>
      <c r="E198" s="345"/>
      <c r="F198" s="345"/>
      <c r="G198" s="345"/>
    </row>
    <row r="199" customFormat="false" ht="12.75" hidden="false" customHeight="true" outlineLevel="0" collapsed="false">
      <c r="A199" s="412"/>
      <c r="B199" s="607"/>
      <c r="C199" s="608"/>
      <c r="D199" s="608"/>
      <c r="E199" s="608"/>
      <c r="F199" s="608"/>
      <c r="G199" s="608"/>
    </row>
    <row r="200" customFormat="false" ht="12.75" hidden="false" customHeight="true" outlineLevel="0" collapsed="false">
      <c r="A200" s="410"/>
      <c r="B200" s="609"/>
      <c r="C200" s="411"/>
      <c r="D200" s="603"/>
      <c r="E200" s="411"/>
      <c r="F200" s="411"/>
      <c r="G200" s="411"/>
    </row>
    <row r="201" customFormat="false" ht="12.75" hidden="false" customHeight="true" outlineLevel="0" collapsed="false">
      <c r="A201" s="410"/>
      <c r="B201" s="610"/>
      <c r="C201" s="411"/>
      <c r="D201" s="603"/>
      <c r="E201" s="411"/>
      <c r="F201" s="411"/>
      <c r="G201" s="411"/>
    </row>
    <row r="202" customFormat="false" ht="12.75" hidden="false" customHeight="true" outlineLevel="0" collapsed="false">
      <c r="A202" s="410"/>
      <c r="B202" s="610"/>
      <c r="C202" s="411"/>
      <c r="D202" s="603"/>
      <c r="E202" s="411"/>
      <c r="F202" s="411"/>
      <c r="G202" s="411"/>
    </row>
    <row r="203" customFormat="false" ht="12.75" hidden="false" customHeight="true" outlineLevel="0" collapsed="false">
      <c r="A203" s="410"/>
      <c r="B203" s="610"/>
      <c r="C203" s="411"/>
      <c r="D203" s="603"/>
      <c r="E203" s="411"/>
      <c r="F203" s="411"/>
      <c r="G203" s="411"/>
    </row>
    <row r="204" customFormat="false" ht="12.75" hidden="false" customHeight="true" outlineLevel="0" collapsed="false">
      <c r="A204" s="410"/>
      <c r="B204" s="610"/>
      <c r="C204" s="411"/>
      <c r="D204" s="603"/>
      <c r="E204" s="411"/>
      <c r="F204" s="411"/>
      <c r="G204" s="411"/>
    </row>
    <row r="205" customFormat="false" ht="12.75" hidden="false" customHeight="true" outlineLevel="0" collapsed="false">
      <c r="A205" s="410"/>
      <c r="B205" s="610"/>
      <c r="C205" s="411"/>
      <c r="D205" s="603"/>
      <c r="E205" s="411"/>
      <c r="F205" s="411"/>
      <c r="G205" s="411"/>
    </row>
    <row r="206" customFormat="false" ht="12.75" hidden="false" customHeight="true" outlineLevel="0" collapsed="false">
      <c r="A206" s="410"/>
      <c r="B206" s="610"/>
      <c r="C206" s="411"/>
      <c r="D206" s="603"/>
      <c r="E206" s="411"/>
      <c r="F206" s="411"/>
      <c r="G206" s="411"/>
    </row>
    <row r="207" customFormat="false" ht="12.75" hidden="false" customHeight="true" outlineLevel="0" collapsed="false">
      <c r="A207" s="410"/>
      <c r="B207" s="610"/>
      <c r="C207" s="411"/>
      <c r="D207" s="603"/>
      <c r="E207" s="411"/>
      <c r="F207" s="411"/>
      <c r="G207" s="411"/>
    </row>
    <row r="208" customFormat="false" ht="12.75" hidden="false" customHeight="true" outlineLevel="0" collapsed="false">
      <c r="A208" s="410"/>
      <c r="B208" s="610"/>
      <c r="C208" s="411"/>
      <c r="D208" s="603"/>
      <c r="E208" s="411"/>
      <c r="F208" s="411"/>
      <c r="G208" s="411"/>
    </row>
    <row r="209" customFormat="false" ht="12.75" hidden="false" customHeight="true" outlineLevel="0" collapsed="false">
      <c r="A209" s="410"/>
      <c r="B209" s="610"/>
      <c r="C209" s="411"/>
      <c r="D209" s="603"/>
      <c r="E209" s="411"/>
      <c r="F209" s="411"/>
      <c r="G209" s="411"/>
    </row>
    <row r="210" customFormat="false" ht="12.75" hidden="false" customHeight="true" outlineLevel="0" collapsed="false">
      <c r="A210" s="410"/>
      <c r="B210" s="610"/>
      <c r="C210" s="411"/>
      <c r="D210" s="603"/>
      <c r="E210" s="411"/>
      <c r="F210" s="411"/>
      <c r="G210" s="411"/>
    </row>
    <row r="211" customFormat="false" ht="12.75" hidden="false" customHeight="true" outlineLevel="0" collapsed="false">
      <c r="A211" s="410"/>
      <c r="B211" s="610"/>
      <c r="C211" s="411"/>
      <c r="D211" s="603"/>
      <c r="E211" s="411"/>
      <c r="F211" s="411"/>
      <c r="G211" s="411"/>
    </row>
    <row r="212" customFormat="false" ht="12.75" hidden="false" customHeight="true" outlineLevel="0" collapsed="false">
      <c r="A212" s="410"/>
      <c r="B212" s="610"/>
      <c r="C212" s="411"/>
      <c r="D212" s="603"/>
      <c r="E212" s="411"/>
      <c r="F212" s="411"/>
      <c r="G212" s="411"/>
    </row>
    <row r="213" customFormat="false" ht="12.75" hidden="false" customHeight="true" outlineLevel="0" collapsed="false">
      <c r="A213" s="410"/>
      <c r="B213" s="610"/>
      <c r="C213" s="411"/>
      <c r="D213" s="603"/>
      <c r="E213" s="411"/>
      <c r="F213" s="411"/>
      <c r="G213" s="411"/>
    </row>
    <row r="214" customFormat="false" ht="12.75" hidden="false" customHeight="true" outlineLevel="0" collapsed="false">
      <c r="A214" s="410"/>
      <c r="B214" s="610"/>
      <c r="C214" s="411"/>
      <c r="D214" s="603"/>
      <c r="E214" s="411"/>
      <c r="F214" s="411"/>
      <c r="G214" s="411"/>
    </row>
    <row r="215" customFormat="false" ht="12.75" hidden="false" customHeight="true" outlineLevel="0" collapsed="false">
      <c r="A215" s="410"/>
      <c r="B215" s="610"/>
      <c r="C215" s="411"/>
      <c r="D215" s="603"/>
      <c r="E215" s="411"/>
      <c r="F215" s="411"/>
      <c r="G215" s="411"/>
    </row>
    <row r="216" customFormat="false" ht="12.75" hidden="false" customHeight="true" outlineLevel="0" collapsed="false">
      <c r="A216" s="410"/>
      <c r="B216" s="610"/>
      <c r="C216" s="411"/>
      <c r="D216" s="603"/>
      <c r="E216" s="411"/>
      <c r="F216" s="411"/>
      <c r="G216" s="411"/>
    </row>
    <row r="217" customFormat="false" ht="12.75" hidden="false" customHeight="true" outlineLevel="0" collapsed="false">
      <c r="A217" s="410"/>
      <c r="B217" s="610"/>
      <c r="C217" s="411"/>
      <c r="D217" s="603"/>
      <c r="E217" s="411"/>
      <c r="F217" s="411"/>
      <c r="G217" s="411"/>
    </row>
    <row r="218" customFormat="false" ht="12.75" hidden="false" customHeight="true" outlineLevel="0" collapsed="false">
      <c r="A218" s="410"/>
      <c r="B218" s="610"/>
      <c r="C218" s="411"/>
      <c r="D218" s="603"/>
      <c r="E218" s="411"/>
      <c r="F218" s="411"/>
      <c r="G218" s="411"/>
    </row>
    <row r="219" customFormat="false" ht="12.75" hidden="false" customHeight="true" outlineLevel="0" collapsed="false">
      <c r="A219" s="410"/>
      <c r="B219" s="610"/>
      <c r="C219" s="411"/>
      <c r="D219" s="603"/>
      <c r="E219" s="411"/>
      <c r="F219" s="411"/>
      <c r="G219" s="411"/>
    </row>
    <row r="220" customFormat="false" ht="12.75" hidden="false" customHeight="true" outlineLevel="0" collapsed="false">
      <c r="A220" s="410"/>
      <c r="B220" s="610"/>
      <c r="C220" s="411"/>
      <c r="D220" s="603"/>
      <c r="E220" s="411"/>
      <c r="F220" s="411"/>
      <c r="G220" s="411"/>
    </row>
    <row r="221" customFormat="false" ht="12.75" hidden="false" customHeight="true" outlineLevel="0" collapsed="false">
      <c r="A221" s="410"/>
      <c r="B221" s="610"/>
      <c r="C221" s="411"/>
      <c r="D221" s="603"/>
      <c r="E221" s="411"/>
      <c r="F221" s="411"/>
      <c r="G221" s="411"/>
    </row>
    <row r="222" customFormat="false" ht="12.75" hidden="false" customHeight="true" outlineLevel="0" collapsed="false">
      <c r="A222" s="410"/>
      <c r="B222" s="610"/>
      <c r="C222" s="411"/>
      <c r="D222" s="603"/>
      <c r="E222" s="411"/>
      <c r="F222" s="411"/>
      <c r="G222" s="411"/>
    </row>
    <row r="223" customFormat="false" ht="12.75" hidden="false" customHeight="true" outlineLevel="0" collapsed="false">
      <c r="A223" s="410"/>
      <c r="B223" s="610"/>
      <c r="C223" s="411"/>
      <c r="D223" s="603"/>
      <c r="E223" s="411"/>
      <c r="F223" s="411"/>
      <c r="G223" s="411"/>
    </row>
    <row r="224" customFormat="false" ht="12.75" hidden="false" customHeight="true" outlineLevel="0" collapsed="false">
      <c r="A224" s="410"/>
      <c r="B224" s="610"/>
      <c r="C224" s="411"/>
      <c r="D224" s="603"/>
      <c r="E224" s="411"/>
      <c r="F224" s="411"/>
      <c r="G224" s="411"/>
    </row>
    <row r="225" customFormat="false" ht="12.75" hidden="false" customHeight="true" outlineLevel="0" collapsed="false">
      <c r="A225" s="410"/>
      <c r="B225" s="610"/>
      <c r="C225" s="411"/>
      <c r="D225" s="603"/>
      <c r="E225" s="411"/>
      <c r="F225" s="411"/>
      <c r="G225" s="411"/>
    </row>
    <row r="226" customFormat="false" ht="12.75" hidden="false" customHeight="true" outlineLevel="0" collapsed="false">
      <c r="A226" s="410"/>
      <c r="B226" s="610"/>
      <c r="C226" s="411"/>
      <c r="D226" s="603"/>
      <c r="E226" s="411"/>
      <c r="F226" s="411"/>
      <c r="G226" s="411"/>
    </row>
    <row r="227" customFormat="false" ht="12.75" hidden="false" customHeight="true" outlineLevel="0" collapsed="false">
      <c r="A227" s="410"/>
      <c r="B227" s="610"/>
      <c r="C227" s="411"/>
      <c r="D227" s="603"/>
      <c r="E227" s="411"/>
      <c r="F227" s="411"/>
      <c r="G227" s="411"/>
    </row>
    <row r="228" customFormat="false" ht="12.75" hidden="false" customHeight="true" outlineLevel="0" collapsed="false">
      <c r="A228" s="410"/>
      <c r="B228" s="610"/>
      <c r="C228" s="411"/>
      <c r="D228" s="603"/>
      <c r="E228" s="411"/>
      <c r="F228" s="411"/>
      <c r="G228" s="411"/>
    </row>
    <row r="229" customFormat="false" ht="12.75" hidden="false" customHeight="true" outlineLevel="0" collapsed="false">
      <c r="A229" s="410"/>
      <c r="B229" s="610"/>
      <c r="C229" s="411"/>
      <c r="D229" s="603"/>
      <c r="E229" s="411"/>
      <c r="F229" s="411"/>
      <c r="G229" s="411"/>
    </row>
    <row r="230" customFormat="false" ht="12.75" hidden="false" customHeight="true" outlineLevel="0" collapsed="false">
      <c r="A230" s="410"/>
      <c r="B230" s="610"/>
      <c r="C230" s="411"/>
      <c r="D230" s="603"/>
      <c r="E230" s="411"/>
      <c r="F230" s="411"/>
      <c r="G230" s="411"/>
    </row>
    <row r="231" customFormat="false" ht="12.75" hidden="false" customHeight="true" outlineLevel="0" collapsed="false">
      <c r="A231" s="410"/>
      <c r="B231" s="610"/>
      <c r="C231" s="411"/>
      <c r="D231" s="603"/>
      <c r="E231" s="411"/>
      <c r="F231" s="411"/>
      <c r="G231" s="411"/>
    </row>
    <row r="232" customFormat="false" ht="12.75" hidden="false" customHeight="true" outlineLevel="0" collapsed="false">
      <c r="A232" s="410"/>
      <c r="B232" s="610"/>
      <c r="C232" s="411"/>
      <c r="D232" s="603"/>
      <c r="E232" s="411"/>
      <c r="F232" s="411"/>
      <c r="G232" s="411"/>
    </row>
    <row r="233" customFormat="false" ht="12.75" hidden="false" customHeight="true" outlineLevel="0" collapsed="false">
      <c r="A233" s="410"/>
      <c r="B233" s="610"/>
      <c r="C233" s="411"/>
      <c r="D233" s="603"/>
      <c r="E233" s="411"/>
      <c r="F233" s="411"/>
      <c r="G233" s="411"/>
    </row>
    <row r="234" customFormat="false" ht="12.75" hidden="false" customHeight="true" outlineLevel="0" collapsed="false">
      <c r="A234" s="410"/>
      <c r="B234" s="610"/>
      <c r="C234" s="411"/>
      <c r="D234" s="603"/>
      <c r="E234" s="411"/>
      <c r="F234" s="411"/>
      <c r="G234" s="411"/>
    </row>
    <row r="235" customFormat="false" ht="12.75" hidden="false" customHeight="true" outlineLevel="0" collapsed="false">
      <c r="A235" s="410"/>
      <c r="B235" s="610"/>
      <c r="C235" s="411"/>
      <c r="D235" s="603"/>
      <c r="E235" s="411"/>
      <c r="F235" s="411"/>
      <c r="G235" s="411"/>
    </row>
    <row r="236" customFormat="false" ht="12.75" hidden="false" customHeight="true" outlineLevel="0" collapsed="false">
      <c r="A236" s="410"/>
      <c r="B236" s="610"/>
      <c r="C236" s="411"/>
      <c r="D236" s="603"/>
      <c r="E236" s="411"/>
      <c r="F236" s="411"/>
      <c r="G236" s="411"/>
    </row>
    <row r="237" customFormat="false" ht="12.75" hidden="false" customHeight="true" outlineLevel="0" collapsed="false">
      <c r="A237" s="410"/>
      <c r="B237" s="610"/>
      <c r="C237" s="411"/>
      <c r="D237" s="603"/>
      <c r="E237" s="411"/>
      <c r="F237" s="411"/>
      <c r="G237" s="411"/>
    </row>
    <row r="238" customFormat="false" ht="12.75" hidden="false" customHeight="true" outlineLevel="0" collapsed="false">
      <c r="A238" s="410"/>
      <c r="B238" s="610"/>
      <c r="C238" s="411"/>
      <c r="D238" s="603"/>
      <c r="E238" s="411"/>
      <c r="F238" s="411"/>
      <c r="G238" s="411"/>
    </row>
    <row r="239" customFormat="false" ht="12.75" hidden="false" customHeight="true" outlineLevel="0" collapsed="false">
      <c r="A239" s="410"/>
      <c r="B239" s="610"/>
      <c r="C239" s="411"/>
      <c r="D239" s="603"/>
      <c r="E239" s="411"/>
      <c r="F239" s="411"/>
      <c r="G239" s="411"/>
    </row>
    <row r="240" customFormat="false" ht="12.75" hidden="false" customHeight="true" outlineLevel="0" collapsed="false">
      <c r="A240" s="410"/>
      <c r="B240" s="610"/>
      <c r="C240" s="411"/>
      <c r="D240" s="603"/>
      <c r="E240" s="411"/>
      <c r="F240" s="411"/>
      <c r="G240" s="411"/>
    </row>
    <row r="241" customFormat="false" ht="12.75" hidden="false" customHeight="true" outlineLevel="0" collapsed="false">
      <c r="A241" s="410"/>
      <c r="B241" s="610"/>
      <c r="C241" s="411"/>
      <c r="D241" s="603"/>
      <c r="E241" s="411"/>
      <c r="F241" s="411"/>
      <c r="G241" s="411"/>
    </row>
    <row r="242" customFormat="false" ht="12.75" hidden="false" customHeight="true" outlineLevel="0" collapsed="false">
      <c r="A242" s="410"/>
      <c r="B242" s="410"/>
      <c r="C242" s="411"/>
      <c r="D242" s="603"/>
      <c r="E242" s="411"/>
      <c r="F242" s="411"/>
      <c r="G242" s="411"/>
    </row>
    <row r="243" customFormat="false" ht="12.75" hidden="false" customHeight="true" outlineLevel="0" collapsed="false">
      <c r="A243" s="410"/>
      <c r="B243" s="410"/>
      <c r="C243" s="411"/>
      <c r="D243" s="603"/>
      <c r="E243" s="411"/>
      <c r="F243" s="411"/>
      <c r="G243" s="411"/>
    </row>
    <row r="244" customFormat="false" ht="12.75" hidden="false" customHeight="true" outlineLevel="0" collapsed="false">
      <c r="A244" s="410"/>
      <c r="B244" s="410"/>
      <c r="C244" s="411"/>
      <c r="D244" s="603"/>
      <c r="E244" s="411"/>
      <c r="F244" s="411"/>
      <c r="G244" s="411"/>
    </row>
    <row r="245" customFormat="false" ht="12.75" hidden="false" customHeight="true" outlineLevel="0" collapsed="false">
      <c r="A245" s="410"/>
      <c r="B245" s="410"/>
      <c r="C245" s="411"/>
      <c r="D245" s="603"/>
      <c r="E245" s="411"/>
      <c r="F245" s="411"/>
      <c r="G245" s="411"/>
    </row>
    <row r="246" customFormat="false" ht="12.75" hidden="false" customHeight="true" outlineLevel="0" collapsed="false">
      <c r="A246" s="410"/>
      <c r="B246" s="410"/>
      <c r="C246" s="411"/>
      <c r="D246" s="603"/>
      <c r="E246" s="411"/>
      <c r="F246" s="411"/>
      <c r="G246" s="411"/>
    </row>
    <row r="247" customFormat="false" ht="12.75" hidden="false" customHeight="true" outlineLevel="0" collapsed="false">
      <c r="A247" s="410"/>
      <c r="B247" s="410"/>
      <c r="C247" s="411"/>
      <c r="D247" s="603"/>
      <c r="E247" s="411"/>
      <c r="F247" s="411"/>
      <c r="G247" s="411"/>
    </row>
    <row r="248" customFormat="false" ht="12.75" hidden="false" customHeight="true" outlineLevel="0" collapsed="false">
      <c r="A248" s="410"/>
      <c r="B248" s="410"/>
      <c r="C248" s="411"/>
      <c r="D248" s="603"/>
      <c r="E248" s="411"/>
      <c r="F248" s="411"/>
      <c r="G248" s="411"/>
    </row>
    <row r="249" customFormat="false" ht="12.75" hidden="false" customHeight="true" outlineLevel="0" collapsed="false">
      <c r="A249" s="410"/>
      <c r="B249" s="410"/>
      <c r="C249" s="411"/>
      <c r="D249" s="603"/>
      <c r="E249" s="411"/>
      <c r="F249" s="411"/>
      <c r="G249" s="411"/>
    </row>
    <row r="250" customFormat="false" ht="12.75" hidden="false" customHeight="true" outlineLevel="0" collapsed="false">
      <c r="A250" s="410"/>
      <c r="B250" s="410"/>
      <c r="C250" s="411"/>
      <c r="D250" s="603"/>
      <c r="E250" s="411"/>
      <c r="F250" s="411"/>
      <c r="G250" s="411"/>
    </row>
    <row r="251" customFormat="false" ht="12.75" hidden="false" customHeight="true" outlineLevel="0" collapsed="false">
      <c r="A251" s="410"/>
      <c r="B251" s="410"/>
      <c r="C251" s="411"/>
      <c r="D251" s="603"/>
      <c r="E251" s="411"/>
      <c r="F251" s="411"/>
      <c r="G251" s="411"/>
    </row>
    <row r="252" customFormat="false" ht="12.75" hidden="false" customHeight="true" outlineLevel="0" collapsed="false">
      <c r="A252" s="410"/>
      <c r="B252" s="410"/>
      <c r="C252" s="411"/>
      <c r="D252" s="603"/>
      <c r="E252" s="411"/>
      <c r="F252" s="411"/>
      <c r="G252" s="411"/>
    </row>
    <row r="253" customFormat="false" ht="12.75" hidden="false" customHeight="true" outlineLevel="0" collapsed="false">
      <c r="A253" s="410"/>
      <c r="B253" s="410"/>
      <c r="C253" s="411"/>
      <c r="D253" s="603"/>
      <c r="E253" s="411"/>
      <c r="F253" s="411"/>
      <c r="G253" s="411"/>
    </row>
    <row r="254" customFormat="false" ht="12.75" hidden="false" customHeight="true" outlineLevel="0" collapsed="false">
      <c r="A254" s="410"/>
      <c r="B254" s="410"/>
      <c r="C254" s="411"/>
      <c r="D254" s="603"/>
      <c r="E254" s="411"/>
      <c r="F254" s="411"/>
      <c r="G254" s="411"/>
    </row>
    <row r="255" customFormat="false" ht="12.75" hidden="false" customHeight="true" outlineLevel="0" collapsed="false">
      <c r="A255" s="410"/>
      <c r="B255" s="410"/>
      <c r="C255" s="411"/>
      <c r="D255" s="603"/>
      <c r="E255" s="411"/>
      <c r="F255" s="411"/>
      <c r="G255" s="411"/>
    </row>
    <row r="256" customFormat="false" ht="12.75" hidden="false" customHeight="true" outlineLevel="0" collapsed="false">
      <c r="A256" s="410"/>
      <c r="B256" s="410"/>
      <c r="C256" s="411"/>
      <c r="D256" s="603"/>
      <c r="E256" s="411"/>
      <c r="F256" s="411"/>
      <c r="G256" s="411"/>
    </row>
    <row r="257" customFormat="false" ht="12.75" hidden="false" customHeight="true" outlineLevel="0" collapsed="false">
      <c r="A257" s="410"/>
      <c r="B257" s="410"/>
      <c r="C257" s="411"/>
      <c r="D257" s="603"/>
      <c r="E257" s="411"/>
      <c r="F257" s="411"/>
      <c r="G257" s="411"/>
    </row>
    <row r="258" customFormat="false" ht="12.75" hidden="false" customHeight="true" outlineLevel="0" collapsed="false">
      <c r="A258" s="410"/>
      <c r="B258" s="410"/>
      <c r="C258" s="411"/>
      <c r="D258" s="603"/>
      <c r="E258" s="411"/>
      <c r="F258" s="411"/>
      <c r="G258" s="411"/>
    </row>
    <row r="259" customFormat="false" ht="12.75" hidden="false" customHeight="true" outlineLevel="0" collapsed="false">
      <c r="A259" s="410"/>
      <c r="B259" s="410"/>
      <c r="C259" s="411"/>
      <c r="D259" s="603"/>
      <c r="E259" s="411"/>
      <c r="F259" s="411"/>
      <c r="G259" s="411"/>
    </row>
    <row r="260" customFormat="false" ht="12.75" hidden="false" customHeight="true" outlineLevel="0" collapsed="false">
      <c r="A260" s="410"/>
      <c r="B260" s="410"/>
      <c r="C260" s="411"/>
      <c r="D260" s="603"/>
      <c r="E260" s="411"/>
      <c r="F260" s="411"/>
      <c r="G260" s="411"/>
    </row>
    <row r="261" customFormat="false" ht="12.75" hidden="false" customHeight="true" outlineLevel="0" collapsed="false">
      <c r="A261" s="410"/>
      <c r="B261" s="410"/>
      <c r="C261" s="411"/>
      <c r="D261" s="603"/>
      <c r="E261" s="411"/>
      <c r="F261" s="411"/>
      <c r="G261" s="411"/>
    </row>
    <row r="262" customFormat="false" ht="12.75" hidden="false" customHeight="true" outlineLevel="0" collapsed="false">
      <c r="A262" s="410"/>
      <c r="B262" s="410"/>
      <c r="C262" s="411"/>
      <c r="D262" s="603"/>
      <c r="E262" s="411"/>
      <c r="F262" s="411"/>
      <c r="G262" s="411"/>
    </row>
    <row r="263" customFormat="false" ht="12.75" hidden="false" customHeight="true" outlineLevel="0" collapsed="false">
      <c r="A263" s="410"/>
      <c r="B263" s="410"/>
      <c r="C263" s="411"/>
      <c r="D263" s="603"/>
      <c r="E263" s="411"/>
      <c r="F263" s="411"/>
      <c r="G263" s="411"/>
    </row>
    <row r="264" customFormat="false" ht="12.75" hidden="false" customHeight="true" outlineLevel="0" collapsed="false">
      <c r="A264" s="410"/>
      <c r="B264" s="410"/>
      <c r="C264" s="411"/>
      <c r="D264" s="603"/>
      <c r="E264" s="411"/>
      <c r="F264" s="411"/>
      <c r="G264" s="411"/>
    </row>
    <row r="265" customFormat="false" ht="12.75" hidden="false" customHeight="true" outlineLevel="0" collapsed="false">
      <c r="A265" s="410"/>
      <c r="B265" s="410"/>
      <c r="C265" s="411"/>
      <c r="D265" s="603"/>
      <c r="E265" s="411"/>
      <c r="F265" s="411"/>
      <c r="G265" s="411"/>
    </row>
    <row r="266" customFormat="false" ht="12.75" hidden="false" customHeight="true" outlineLevel="0" collapsed="false">
      <c r="A266" s="410"/>
      <c r="B266" s="410"/>
      <c r="C266" s="411"/>
      <c r="D266" s="603"/>
      <c r="E266" s="411"/>
      <c r="F266" s="411"/>
      <c r="G266" s="411"/>
    </row>
    <row r="267" customFormat="false" ht="12.75" hidden="false" customHeight="true" outlineLevel="0" collapsed="false">
      <c r="A267" s="410"/>
      <c r="B267" s="410"/>
      <c r="C267" s="411"/>
      <c r="D267" s="603"/>
      <c r="E267" s="411"/>
      <c r="F267" s="411"/>
      <c r="G267" s="411"/>
    </row>
    <row r="268" customFormat="false" ht="12.75" hidden="false" customHeight="true" outlineLevel="0" collapsed="false">
      <c r="A268" s="410"/>
      <c r="B268" s="410"/>
      <c r="C268" s="411"/>
      <c r="D268" s="603"/>
      <c r="E268" s="411"/>
      <c r="F268" s="411"/>
      <c r="G268" s="411"/>
    </row>
    <row r="269" customFormat="false" ht="12.75" hidden="false" customHeight="true" outlineLevel="0" collapsed="false">
      <c r="A269" s="410"/>
      <c r="B269" s="410"/>
      <c r="C269" s="411"/>
      <c r="D269" s="603"/>
      <c r="E269" s="411"/>
      <c r="F269" s="411"/>
      <c r="G269" s="411"/>
    </row>
    <row r="270" customFormat="false" ht="12.75" hidden="false" customHeight="true" outlineLevel="0" collapsed="false">
      <c r="A270" s="410"/>
      <c r="B270" s="410"/>
      <c r="C270" s="411"/>
      <c r="D270" s="603"/>
      <c r="E270" s="411"/>
      <c r="F270" s="411"/>
      <c r="G270" s="411"/>
    </row>
    <row r="271" customFormat="false" ht="12.75" hidden="false" customHeight="true" outlineLevel="0" collapsed="false">
      <c r="A271" s="410"/>
      <c r="B271" s="410"/>
      <c r="C271" s="411"/>
      <c r="D271" s="603"/>
      <c r="E271" s="411"/>
      <c r="F271" s="411"/>
      <c r="G271" s="411"/>
    </row>
    <row r="272" customFormat="false" ht="12.75" hidden="false" customHeight="true" outlineLevel="0" collapsed="false">
      <c r="A272" s="410"/>
      <c r="B272" s="410"/>
      <c r="C272" s="411"/>
      <c r="D272" s="603"/>
      <c r="E272" s="411"/>
      <c r="F272" s="411"/>
      <c r="G272" s="411"/>
    </row>
    <row r="273" customFormat="false" ht="12.75" hidden="false" customHeight="true" outlineLevel="0" collapsed="false">
      <c r="A273" s="410"/>
      <c r="B273" s="410"/>
      <c r="C273" s="411"/>
      <c r="D273" s="603"/>
      <c r="E273" s="411"/>
      <c r="F273" s="411"/>
      <c r="G273" s="411"/>
    </row>
    <row r="274" customFormat="false" ht="12.75" hidden="false" customHeight="true" outlineLevel="0" collapsed="false">
      <c r="A274" s="410"/>
      <c r="B274" s="410"/>
      <c r="C274" s="411"/>
      <c r="D274" s="603"/>
      <c r="E274" s="411"/>
      <c r="F274" s="411"/>
      <c r="G274" s="411"/>
    </row>
    <row r="275" customFormat="false" ht="12.75" hidden="false" customHeight="true" outlineLevel="0" collapsed="false">
      <c r="A275" s="410"/>
      <c r="B275" s="410"/>
      <c r="C275" s="411"/>
      <c r="D275" s="603"/>
      <c r="E275" s="411"/>
      <c r="F275" s="411"/>
      <c r="G275" s="411"/>
    </row>
    <row r="276" customFormat="false" ht="12.75" hidden="false" customHeight="true" outlineLevel="0" collapsed="false">
      <c r="A276" s="410"/>
      <c r="B276" s="410"/>
      <c r="C276" s="411"/>
      <c r="D276" s="603"/>
      <c r="E276" s="411"/>
      <c r="F276" s="411"/>
      <c r="G276" s="411"/>
    </row>
    <row r="277" customFormat="false" ht="12.75" hidden="false" customHeight="true" outlineLevel="0" collapsed="false">
      <c r="A277" s="410"/>
      <c r="B277" s="410"/>
      <c r="C277" s="411"/>
      <c r="D277" s="603"/>
      <c r="E277" s="411"/>
      <c r="F277" s="411"/>
      <c r="G277" s="411"/>
    </row>
    <row r="278" customFormat="false" ht="12.75" hidden="false" customHeight="true" outlineLevel="0" collapsed="false">
      <c r="A278" s="410"/>
      <c r="B278" s="410"/>
      <c r="C278" s="411"/>
      <c r="D278" s="603"/>
      <c r="E278" s="411"/>
      <c r="F278" s="411"/>
      <c r="G278" s="411"/>
    </row>
    <row r="279" customFormat="false" ht="12.75" hidden="false" customHeight="true" outlineLevel="0" collapsed="false">
      <c r="A279" s="410"/>
      <c r="B279" s="410"/>
      <c r="C279" s="411"/>
      <c r="D279" s="603"/>
      <c r="E279" s="411"/>
      <c r="F279" s="411"/>
      <c r="G279" s="411"/>
    </row>
    <row r="280" customFormat="false" ht="12.75" hidden="false" customHeight="true" outlineLevel="0" collapsed="false">
      <c r="A280" s="410"/>
      <c r="B280" s="410"/>
      <c r="C280" s="411"/>
      <c r="D280" s="603"/>
      <c r="E280" s="411"/>
      <c r="F280" s="411"/>
      <c r="G280" s="411"/>
    </row>
    <row r="281" customFormat="false" ht="12.75" hidden="false" customHeight="true" outlineLevel="0" collapsed="false">
      <c r="A281" s="410"/>
      <c r="B281" s="410"/>
      <c r="C281" s="411"/>
      <c r="D281" s="603"/>
      <c r="E281" s="411"/>
      <c r="F281" s="411"/>
      <c r="G281" s="411"/>
    </row>
    <row r="282" customFormat="false" ht="12.75" hidden="false" customHeight="true" outlineLevel="0" collapsed="false">
      <c r="A282" s="410"/>
      <c r="B282" s="410"/>
      <c r="C282" s="411"/>
      <c r="D282" s="603"/>
      <c r="E282" s="411"/>
      <c r="F282" s="411"/>
      <c r="G282" s="411"/>
    </row>
    <row r="283" customFormat="false" ht="12.75" hidden="false" customHeight="true" outlineLevel="0" collapsed="false">
      <c r="A283" s="410"/>
      <c r="B283" s="410"/>
      <c r="C283" s="411"/>
      <c r="D283" s="603"/>
      <c r="E283" s="411"/>
      <c r="F283" s="411"/>
      <c r="G283" s="411"/>
    </row>
    <row r="284" customFormat="false" ht="12.75" hidden="false" customHeight="true" outlineLevel="0" collapsed="false">
      <c r="A284" s="410"/>
      <c r="B284" s="410"/>
      <c r="C284" s="411"/>
      <c r="D284" s="603"/>
      <c r="E284" s="411"/>
      <c r="F284" s="411"/>
      <c r="G284" s="411"/>
    </row>
    <row r="285" customFormat="false" ht="12.75" hidden="false" customHeight="true" outlineLevel="0" collapsed="false">
      <c r="A285" s="410"/>
      <c r="B285" s="410"/>
      <c r="C285" s="411"/>
      <c r="D285" s="603"/>
      <c r="E285" s="411"/>
      <c r="F285" s="411"/>
      <c r="G285" s="411"/>
    </row>
    <row r="286" customFormat="false" ht="12.75" hidden="false" customHeight="true" outlineLevel="0" collapsed="false">
      <c r="A286" s="410"/>
      <c r="B286" s="410"/>
      <c r="C286" s="411"/>
      <c r="D286" s="603"/>
      <c r="E286" s="411"/>
      <c r="F286" s="411"/>
      <c r="G286" s="411"/>
    </row>
    <row r="287" customFormat="false" ht="12.75" hidden="false" customHeight="true" outlineLevel="0" collapsed="false">
      <c r="A287" s="410"/>
      <c r="B287" s="410"/>
      <c r="C287" s="411"/>
      <c r="D287" s="603"/>
      <c r="E287" s="411"/>
      <c r="F287" s="411"/>
      <c r="G287" s="411"/>
    </row>
    <row r="288" customFormat="false" ht="12.75" hidden="false" customHeight="true" outlineLevel="0" collapsed="false">
      <c r="A288" s="410"/>
      <c r="B288" s="410"/>
      <c r="C288" s="411"/>
      <c r="D288" s="603"/>
      <c r="E288" s="411"/>
      <c r="F288" s="411"/>
      <c r="G288" s="411"/>
    </row>
    <row r="289" customFormat="false" ht="12.75" hidden="false" customHeight="true" outlineLevel="0" collapsed="false">
      <c r="A289" s="410"/>
      <c r="B289" s="410"/>
      <c r="C289" s="411"/>
      <c r="D289" s="603"/>
      <c r="E289" s="411"/>
      <c r="F289" s="411"/>
      <c r="G289" s="411"/>
    </row>
    <row r="290" customFormat="false" ht="12.75" hidden="false" customHeight="true" outlineLevel="0" collapsed="false">
      <c r="A290" s="410"/>
      <c r="B290" s="410"/>
      <c r="C290" s="411"/>
      <c r="D290" s="603"/>
      <c r="E290" s="411"/>
      <c r="F290" s="411"/>
      <c r="G290" s="411"/>
    </row>
    <row r="291" customFormat="false" ht="12.75" hidden="false" customHeight="true" outlineLevel="0" collapsed="false">
      <c r="A291" s="410"/>
      <c r="B291" s="410"/>
      <c r="C291" s="411"/>
      <c r="D291" s="603"/>
      <c r="E291" s="411"/>
      <c r="F291" s="411"/>
      <c r="G291" s="411"/>
    </row>
    <row r="292" customFormat="false" ht="12.75" hidden="false" customHeight="true" outlineLevel="0" collapsed="false">
      <c r="A292" s="410"/>
      <c r="B292" s="410"/>
      <c r="C292" s="411"/>
      <c r="D292" s="603"/>
      <c r="E292" s="411"/>
      <c r="F292" s="411"/>
      <c r="G292" s="411"/>
    </row>
    <row r="293" customFormat="false" ht="12.75" hidden="false" customHeight="true" outlineLevel="0" collapsed="false">
      <c r="A293" s="410"/>
      <c r="B293" s="410"/>
      <c r="C293" s="411"/>
      <c r="D293" s="603"/>
      <c r="E293" s="411"/>
      <c r="F293" s="411"/>
      <c r="G293" s="411"/>
    </row>
    <row r="294" customFormat="false" ht="12.75" hidden="false" customHeight="true" outlineLevel="0" collapsed="false">
      <c r="A294" s="410"/>
      <c r="B294" s="410"/>
      <c r="C294" s="411"/>
      <c r="D294" s="603"/>
      <c r="E294" s="411"/>
      <c r="F294" s="411"/>
      <c r="G294" s="411"/>
    </row>
    <row r="295" customFormat="false" ht="12.75" hidden="false" customHeight="true" outlineLevel="0" collapsed="false">
      <c r="A295" s="410"/>
      <c r="B295" s="410"/>
      <c r="C295" s="411"/>
      <c r="D295" s="603"/>
      <c r="E295" s="411"/>
      <c r="F295" s="411"/>
      <c r="G295" s="411"/>
    </row>
    <row r="296" customFormat="false" ht="12.75" hidden="false" customHeight="true" outlineLevel="0" collapsed="false">
      <c r="A296" s="410"/>
      <c r="B296" s="410"/>
      <c r="C296" s="411"/>
      <c r="D296" s="603"/>
      <c r="E296" s="411"/>
      <c r="F296" s="411"/>
      <c r="G296" s="411"/>
    </row>
    <row r="297" customFormat="false" ht="12.75" hidden="false" customHeight="true" outlineLevel="0" collapsed="false">
      <c r="A297" s="410"/>
      <c r="B297" s="410"/>
      <c r="C297" s="411"/>
      <c r="D297" s="603"/>
      <c r="E297" s="411"/>
      <c r="F297" s="411"/>
      <c r="G297" s="411"/>
    </row>
    <row r="298" customFormat="false" ht="12.75" hidden="false" customHeight="true" outlineLevel="0" collapsed="false">
      <c r="A298" s="410"/>
      <c r="B298" s="410"/>
      <c r="C298" s="411"/>
      <c r="D298" s="603"/>
      <c r="E298" s="411"/>
      <c r="F298" s="411"/>
      <c r="G298" s="411"/>
    </row>
    <row r="299" customFormat="false" ht="12.75" hidden="false" customHeight="true" outlineLevel="0" collapsed="false">
      <c r="A299" s="410"/>
      <c r="B299" s="410"/>
      <c r="C299" s="411"/>
      <c r="D299" s="603"/>
      <c r="E299" s="411"/>
      <c r="F299" s="411"/>
      <c r="G299" s="411"/>
    </row>
    <row r="300" customFormat="false" ht="12.75" hidden="false" customHeight="true" outlineLevel="0" collapsed="false">
      <c r="A300" s="410"/>
      <c r="B300" s="410"/>
      <c r="C300" s="411"/>
      <c r="D300" s="603"/>
      <c r="E300" s="411"/>
      <c r="F300" s="411"/>
      <c r="G300" s="411"/>
    </row>
    <row r="301" customFormat="false" ht="12.75" hidden="false" customHeight="true" outlineLevel="0" collapsed="false">
      <c r="A301" s="410"/>
      <c r="B301" s="410"/>
      <c r="C301" s="411"/>
      <c r="D301" s="603"/>
      <c r="E301" s="411"/>
      <c r="F301" s="411"/>
      <c r="G301" s="411"/>
    </row>
    <row r="302" customFormat="false" ht="12.75" hidden="false" customHeight="true" outlineLevel="0" collapsed="false">
      <c r="A302" s="410"/>
      <c r="B302" s="410"/>
      <c r="C302" s="411"/>
      <c r="D302" s="603"/>
      <c r="E302" s="411"/>
      <c r="F302" s="411"/>
      <c r="G302" s="411"/>
    </row>
    <row r="303" customFormat="false" ht="12.75" hidden="false" customHeight="true" outlineLevel="0" collapsed="false">
      <c r="A303" s="410"/>
      <c r="B303" s="410"/>
      <c r="C303" s="411"/>
      <c r="D303" s="603"/>
      <c r="E303" s="411"/>
      <c r="F303" s="411"/>
      <c r="G303" s="411"/>
    </row>
    <row r="304" customFormat="false" ht="12.75" hidden="false" customHeight="true" outlineLevel="0" collapsed="false">
      <c r="A304" s="410"/>
      <c r="B304" s="410"/>
      <c r="C304" s="411"/>
      <c r="D304" s="603"/>
      <c r="E304" s="411"/>
      <c r="F304" s="411"/>
      <c r="G304" s="411"/>
    </row>
    <row r="305" customFormat="false" ht="12.75" hidden="false" customHeight="true" outlineLevel="0" collapsed="false">
      <c r="A305" s="410"/>
      <c r="B305" s="410"/>
      <c r="C305" s="411"/>
      <c r="D305" s="603"/>
      <c r="E305" s="411"/>
      <c r="F305" s="411"/>
      <c r="G305" s="411"/>
    </row>
    <row r="306" customFormat="false" ht="12.75" hidden="false" customHeight="true" outlineLevel="0" collapsed="false">
      <c r="A306" s="410"/>
      <c r="B306" s="410"/>
      <c r="C306" s="411"/>
      <c r="D306" s="603"/>
      <c r="E306" s="411"/>
      <c r="F306" s="411"/>
      <c r="G306" s="411"/>
    </row>
    <row r="307" customFormat="false" ht="12.75" hidden="false" customHeight="true" outlineLevel="0" collapsed="false">
      <c r="A307" s="410"/>
      <c r="B307" s="410"/>
      <c r="C307" s="411"/>
      <c r="D307" s="603"/>
      <c r="E307" s="411"/>
      <c r="F307" s="411"/>
      <c r="G307" s="411"/>
    </row>
    <row r="308" customFormat="false" ht="12.75" hidden="false" customHeight="true" outlineLevel="0" collapsed="false">
      <c r="A308" s="410"/>
      <c r="B308" s="410"/>
      <c r="C308" s="411"/>
      <c r="D308" s="603"/>
      <c r="E308" s="411"/>
      <c r="F308" s="411"/>
      <c r="G308" s="411"/>
    </row>
    <row r="309" customFormat="false" ht="12.75" hidden="false" customHeight="true" outlineLevel="0" collapsed="false">
      <c r="A309" s="410"/>
      <c r="B309" s="410"/>
      <c r="C309" s="411"/>
      <c r="D309" s="603"/>
      <c r="E309" s="411"/>
      <c r="F309" s="411"/>
      <c r="G309" s="411"/>
    </row>
    <row r="310" customFormat="false" ht="12.75" hidden="false" customHeight="true" outlineLevel="0" collapsed="false">
      <c r="A310" s="410"/>
      <c r="B310" s="410"/>
      <c r="C310" s="411"/>
      <c r="D310" s="603"/>
      <c r="E310" s="411"/>
      <c r="F310" s="411"/>
      <c r="G310" s="411"/>
    </row>
    <row r="311" customFormat="false" ht="12.75" hidden="false" customHeight="true" outlineLevel="0" collapsed="false">
      <c r="A311" s="410"/>
      <c r="B311" s="410"/>
      <c r="C311" s="411"/>
      <c r="D311" s="603"/>
      <c r="E311" s="411"/>
      <c r="F311" s="411"/>
      <c r="G311" s="411"/>
    </row>
    <row r="312" customFormat="false" ht="12.75" hidden="false" customHeight="true" outlineLevel="0" collapsed="false">
      <c r="A312" s="410"/>
      <c r="B312" s="410"/>
      <c r="C312" s="411"/>
      <c r="D312" s="603"/>
      <c r="E312" s="411"/>
      <c r="F312" s="411"/>
      <c r="G312" s="411"/>
    </row>
    <row r="313" customFormat="false" ht="12.75" hidden="false" customHeight="true" outlineLevel="0" collapsed="false">
      <c r="A313" s="410"/>
      <c r="B313" s="410"/>
      <c r="C313" s="411"/>
      <c r="D313" s="603"/>
      <c r="E313" s="411"/>
      <c r="F313" s="411"/>
      <c r="G313" s="411"/>
    </row>
    <row r="314" customFormat="false" ht="12.75" hidden="false" customHeight="true" outlineLevel="0" collapsed="false">
      <c r="A314" s="410"/>
      <c r="B314" s="410"/>
      <c r="C314" s="411"/>
      <c r="D314" s="603"/>
      <c r="E314" s="411"/>
      <c r="F314" s="411"/>
      <c r="G314" s="411"/>
    </row>
    <row r="315" customFormat="false" ht="12.75" hidden="false" customHeight="true" outlineLevel="0" collapsed="false">
      <c r="A315" s="410"/>
      <c r="B315" s="410"/>
      <c r="C315" s="411"/>
      <c r="D315" s="603"/>
      <c r="E315" s="411"/>
      <c r="F315" s="411"/>
      <c r="G315" s="411"/>
    </row>
    <row r="316" customFormat="false" ht="12.75" hidden="false" customHeight="true" outlineLevel="0" collapsed="false">
      <c r="A316" s="410"/>
      <c r="B316" s="410"/>
      <c r="C316" s="411"/>
      <c r="D316" s="603"/>
      <c r="E316" s="411"/>
      <c r="F316" s="411"/>
      <c r="G316" s="411"/>
    </row>
    <row r="317" customFormat="false" ht="12.75" hidden="false" customHeight="true" outlineLevel="0" collapsed="false">
      <c r="A317" s="410"/>
      <c r="B317" s="410"/>
      <c r="C317" s="411"/>
      <c r="D317" s="603"/>
      <c r="E317" s="411"/>
      <c r="F317" s="411"/>
      <c r="G317" s="411"/>
    </row>
    <row r="318" customFormat="false" ht="12.75" hidden="false" customHeight="true" outlineLevel="0" collapsed="false">
      <c r="A318" s="410"/>
      <c r="B318" s="410"/>
      <c r="C318" s="411"/>
      <c r="D318" s="603"/>
      <c r="E318" s="411"/>
      <c r="F318" s="411"/>
      <c r="G318" s="411"/>
    </row>
    <row r="319" customFormat="false" ht="12.75" hidden="false" customHeight="true" outlineLevel="0" collapsed="false">
      <c r="A319" s="410"/>
      <c r="B319" s="410"/>
      <c r="C319" s="411"/>
      <c r="D319" s="603"/>
      <c r="E319" s="411"/>
      <c r="F319" s="411"/>
      <c r="G319" s="411"/>
    </row>
    <row r="320" customFormat="false" ht="12.75" hidden="false" customHeight="true" outlineLevel="0" collapsed="false">
      <c r="A320" s="410"/>
      <c r="B320" s="410"/>
      <c r="C320" s="411"/>
      <c r="D320" s="603"/>
      <c r="E320" s="411"/>
      <c r="F320" s="411"/>
      <c r="G320" s="411"/>
    </row>
    <row r="321" customFormat="false" ht="12.75" hidden="false" customHeight="true" outlineLevel="0" collapsed="false">
      <c r="A321" s="410"/>
      <c r="B321" s="410"/>
      <c r="C321" s="411"/>
      <c r="D321" s="603"/>
      <c r="E321" s="411"/>
      <c r="F321" s="411"/>
      <c r="G321" s="411"/>
    </row>
    <row r="322" customFormat="false" ht="12.75" hidden="false" customHeight="true" outlineLevel="0" collapsed="false">
      <c r="A322" s="410"/>
      <c r="B322" s="410"/>
      <c r="C322" s="411"/>
      <c r="D322" s="603"/>
      <c r="E322" s="411"/>
      <c r="F322" s="411"/>
      <c r="G322" s="411"/>
    </row>
    <row r="323" customFormat="false" ht="12.75" hidden="false" customHeight="true" outlineLevel="0" collapsed="false">
      <c r="A323" s="410"/>
      <c r="B323" s="410"/>
      <c r="C323" s="411"/>
      <c r="D323" s="603"/>
      <c r="E323" s="411"/>
      <c r="F323" s="411"/>
      <c r="G323" s="411"/>
    </row>
    <row r="324" customFormat="false" ht="12.75" hidden="false" customHeight="true" outlineLevel="0" collapsed="false">
      <c r="A324" s="410"/>
      <c r="B324" s="410"/>
      <c r="C324" s="411"/>
      <c r="D324" s="603"/>
      <c r="E324" s="411"/>
      <c r="F324" s="411"/>
      <c r="G324" s="411"/>
    </row>
    <row r="325" customFormat="false" ht="12.75" hidden="false" customHeight="true" outlineLevel="0" collapsed="false">
      <c r="A325" s="410"/>
      <c r="B325" s="410"/>
      <c r="C325" s="411"/>
      <c r="D325" s="603"/>
      <c r="E325" s="411"/>
      <c r="F325" s="411"/>
      <c r="G325" s="411"/>
    </row>
    <row r="326" customFormat="false" ht="12.75" hidden="false" customHeight="true" outlineLevel="0" collapsed="false">
      <c r="A326" s="410"/>
      <c r="B326" s="410"/>
      <c r="C326" s="411"/>
      <c r="D326" s="603"/>
      <c r="E326" s="411"/>
      <c r="F326" s="411"/>
      <c r="G326" s="411"/>
    </row>
    <row r="327" customFormat="false" ht="12.75" hidden="false" customHeight="true" outlineLevel="0" collapsed="false">
      <c r="A327" s="410"/>
      <c r="B327" s="410"/>
      <c r="C327" s="411"/>
      <c r="D327" s="603"/>
      <c r="E327" s="411"/>
      <c r="F327" s="411"/>
      <c r="G327" s="411"/>
    </row>
    <row r="328" customFormat="false" ht="12.75" hidden="false" customHeight="true" outlineLevel="0" collapsed="false">
      <c r="A328" s="410"/>
      <c r="B328" s="410"/>
      <c r="C328" s="411"/>
      <c r="D328" s="603"/>
      <c r="E328" s="411"/>
      <c r="F328" s="411"/>
      <c r="G328" s="411"/>
    </row>
    <row r="329" customFormat="false" ht="12.75" hidden="false" customHeight="true" outlineLevel="0" collapsed="false">
      <c r="A329" s="410"/>
      <c r="B329" s="410"/>
      <c r="C329" s="411"/>
      <c r="D329" s="603"/>
      <c r="E329" s="411"/>
      <c r="F329" s="411"/>
      <c r="G329" s="411"/>
    </row>
    <row r="330" customFormat="false" ht="12.75" hidden="false" customHeight="true" outlineLevel="0" collapsed="false">
      <c r="A330" s="410"/>
      <c r="B330" s="410"/>
      <c r="C330" s="411"/>
      <c r="D330" s="603"/>
      <c r="E330" s="411"/>
      <c r="F330" s="411"/>
      <c r="G330" s="411"/>
    </row>
    <row r="331" customFormat="false" ht="12.75" hidden="false" customHeight="true" outlineLevel="0" collapsed="false">
      <c r="A331" s="410"/>
      <c r="B331" s="410"/>
      <c r="C331" s="411"/>
      <c r="D331" s="603"/>
      <c r="E331" s="411"/>
      <c r="F331" s="411"/>
      <c r="G331" s="411"/>
    </row>
    <row r="332" customFormat="false" ht="12.75" hidden="false" customHeight="true" outlineLevel="0" collapsed="false">
      <c r="A332" s="410"/>
      <c r="B332" s="410"/>
      <c r="C332" s="411"/>
      <c r="D332" s="603"/>
      <c r="E332" s="411"/>
      <c r="F332" s="411"/>
      <c r="G332" s="411"/>
    </row>
    <row r="333" customFormat="false" ht="12.75" hidden="false" customHeight="true" outlineLevel="0" collapsed="false">
      <c r="A333" s="410"/>
      <c r="B333" s="410"/>
      <c r="C333" s="411"/>
      <c r="D333" s="603"/>
      <c r="E333" s="411"/>
      <c r="F333" s="411"/>
      <c r="G333" s="411"/>
    </row>
    <row r="334" customFormat="false" ht="12.75" hidden="false" customHeight="true" outlineLevel="0" collapsed="false">
      <c r="A334" s="410"/>
      <c r="B334" s="410"/>
      <c r="C334" s="411"/>
      <c r="D334" s="603"/>
      <c r="E334" s="411"/>
      <c r="F334" s="411"/>
      <c r="G334" s="411"/>
    </row>
    <row r="335" customFormat="false" ht="12.75" hidden="false" customHeight="true" outlineLevel="0" collapsed="false">
      <c r="A335" s="410"/>
      <c r="B335" s="410"/>
      <c r="C335" s="411"/>
      <c r="D335" s="603"/>
      <c r="E335" s="411"/>
      <c r="F335" s="411"/>
      <c r="G335" s="411"/>
    </row>
    <row r="336" customFormat="false" ht="12.75" hidden="false" customHeight="true" outlineLevel="0" collapsed="false">
      <c r="A336" s="410"/>
      <c r="B336" s="410"/>
      <c r="C336" s="411"/>
      <c r="D336" s="603"/>
      <c r="E336" s="411"/>
      <c r="F336" s="411"/>
      <c r="G336" s="411"/>
    </row>
    <row r="337" customFormat="false" ht="12.75" hidden="false" customHeight="true" outlineLevel="0" collapsed="false">
      <c r="A337" s="410"/>
      <c r="B337" s="410"/>
      <c r="C337" s="411"/>
      <c r="D337" s="603"/>
      <c r="E337" s="411"/>
      <c r="F337" s="411"/>
      <c r="G337" s="411"/>
    </row>
    <row r="338" customFormat="false" ht="12.75" hidden="false" customHeight="true" outlineLevel="0" collapsed="false">
      <c r="A338" s="410"/>
      <c r="B338" s="410"/>
      <c r="C338" s="411"/>
      <c r="D338" s="603"/>
      <c r="E338" s="411"/>
      <c r="F338" s="411"/>
      <c r="G338" s="411"/>
    </row>
    <row r="339" customFormat="false" ht="12.75" hidden="false" customHeight="true" outlineLevel="0" collapsed="false">
      <c r="A339" s="410"/>
      <c r="B339" s="410"/>
      <c r="C339" s="411"/>
      <c r="D339" s="603"/>
      <c r="E339" s="411"/>
      <c r="F339" s="411"/>
      <c r="G339" s="411"/>
    </row>
    <row r="340" customFormat="false" ht="12.75" hidden="false" customHeight="true" outlineLevel="0" collapsed="false">
      <c r="A340" s="410"/>
      <c r="B340" s="410"/>
      <c r="C340" s="411"/>
      <c r="D340" s="603"/>
      <c r="E340" s="411"/>
      <c r="F340" s="411"/>
      <c r="G340" s="411"/>
    </row>
    <row r="341" customFormat="false" ht="12.75" hidden="false" customHeight="true" outlineLevel="0" collapsed="false">
      <c r="A341" s="410"/>
      <c r="B341" s="410"/>
      <c r="C341" s="411"/>
      <c r="D341" s="603"/>
      <c r="E341" s="411"/>
      <c r="F341" s="411"/>
      <c r="G341" s="411"/>
    </row>
    <row r="342" customFormat="false" ht="12.75" hidden="false" customHeight="true" outlineLevel="0" collapsed="false">
      <c r="A342" s="410"/>
      <c r="B342" s="410"/>
      <c r="C342" s="411"/>
      <c r="D342" s="603"/>
      <c r="E342" s="411"/>
      <c r="F342" s="411"/>
      <c r="G342" s="411"/>
    </row>
    <row r="343" customFormat="false" ht="12.75" hidden="false" customHeight="true" outlineLevel="0" collapsed="false">
      <c r="A343" s="410"/>
      <c r="B343" s="410"/>
      <c r="C343" s="411"/>
      <c r="D343" s="603"/>
      <c r="E343" s="411"/>
      <c r="F343" s="411"/>
      <c r="G343" s="411"/>
    </row>
    <row r="344" customFormat="false" ht="12.75" hidden="false" customHeight="true" outlineLevel="0" collapsed="false">
      <c r="A344" s="410"/>
      <c r="B344" s="410"/>
      <c r="C344" s="411"/>
      <c r="D344" s="603"/>
      <c r="E344" s="411"/>
      <c r="F344" s="411"/>
      <c r="G344" s="411"/>
    </row>
    <row r="345" customFormat="false" ht="12.75" hidden="false" customHeight="true" outlineLevel="0" collapsed="false">
      <c r="A345" s="410"/>
      <c r="B345" s="410"/>
      <c r="C345" s="411"/>
      <c r="D345" s="603"/>
      <c r="E345" s="411"/>
      <c r="F345" s="411"/>
      <c r="G345" s="411"/>
    </row>
    <row r="346" customFormat="false" ht="12.75" hidden="false" customHeight="true" outlineLevel="0" collapsed="false">
      <c r="A346" s="410"/>
      <c r="B346" s="410"/>
      <c r="C346" s="411"/>
      <c r="D346" s="603"/>
      <c r="E346" s="411"/>
      <c r="F346" s="411"/>
      <c r="G346" s="411"/>
    </row>
    <row r="347" customFormat="false" ht="12.75" hidden="false" customHeight="true" outlineLevel="0" collapsed="false">
      <c r="A347" s="410"/>
      <c r="B347" s="410"/>
      <c r="C347" s="411"/>
      <c r="D347" s="603"/>
      <c r="E347" s="411"/>
      <c r="F347" s="411"/>
      <c r="G347" s="411"/>
    </row>
    <row r="348" customFormat="false" ht="12.75" hidden="false" customHeight="true" outlineLevel="0" collapsed="false">
      <c r="A348" s="410"/>
      <c r="B348" s="410"/>
      <c r="C348" s="411"/>
      <c r="D348" s="603"/>
      <c r="E348" s="411"/>
      <c r="F348" s="411"/>
      <c r="G348" s="411"/>
    </row>
    <row r="349" customFormat="false" ht="12.75" hidden="false" customHeight="true" outlineLevel="0" collapsed="false">
      <c r="A349" s="410"/>
      <c r="B349" s="410"/>
      <c r="C349" s="411"/>
      <c r="D349" s="603"/>
      <c r="E349" s="411"/>
      <c r="F349" s="411"/>
      <c r="G349" s="411"/>
    </row>
    <row r="350" customFormat="false" ht="12.75" hidden="false" customHeight="true" outlineLevel="0" collapsed="false">
      <c r="A350" s="410"/>
      <c r="B350" s="410"/>
      <c r="C350" s="411"/>
      <c r="D350" s="603"/>
      <c r="E350" s="411"/>
      <c r="F350" s="411"/>
      <c r="G350" s="411"/>
    </row>
    <row r="351" customFormat="false" ht="12.75" hidden="false" customHeight="true" outlineLevel="0" collapsed="false">
      <c r="A351" s="410"/>
      <c r="B351" s="410"/>
      <c r="C351" s="411"/>
      <c r="D351" s="603"/>
      <c r="E351" s="411"/>
      <c r="F351" s="411"/>
      <c r="G351" s="411"/>
    </row>
    <row r="352" customFormat="false" ht="12.75" hidden="false" customHeight="true" outlineLevel="0" collapsed="false">
      <c r="A352" s="410"/>
      <c r="B352" s="410"/>
      <c r="C352" s="411"/>
      <c r="D352" s="603"/>
      <c r="E352" s="411"/>
      <c r="F352" s="411"/>
      <c r="G352" s="411"/>
    </row>
    <row r="353" customFormat="false" ht="12.75" hidden="false" customHeight="true" outlineLevel="0" collapsed="false">
      <c r="A353" s="410"/>
      <c r="B353" s="410"/>
      <c r="C353" s="411"/>
      <c r="D353" s="603"/>
      <c r="E353" s="411"/>
      <c r="F353" s="411"/>
      <c r="G353" s="411"/>
    </row>
    <row r="354" customFormat="false" ht="12.75" hidden="false" customHeight="true" outlineLevel="0" collapsed="false">
      <c r="A354" s="410"/>
      <c r="B354" s="410"/>
      <c r="C354" s="411"/>
      <c r="D354" s="603"/>
      <c r="E354" s="411"/>
      <c r="F354" s="411"/>
      <c r="G354" s="411"/>
    </row>
    <row r="355" customFormat="false" ht="12.75" hidden="false" customHeight="true" outlineLevel="0" collapsed="false">
      <c r="A355" s="410"/>
      <c r="B355" s="410"/>
      <c r="C355" s="411"/>
      <c r="D355" s="603"/>
      <c r="E355" s="411"/>
      <c r="F355" s="411"/>
      <c r="G355" s="411"/>
    </row>
    <row r="356" customFormat="false" ht="12.75" hidden="false" customHeight="true" outlineLevel="0" collapsed="false">
      <c r="A356" s="410"/>
      <c r="B356" s="410"/>
      <c r="C356" s="411"/>
      <c r="D356" s="603"/>
      <c r="E356" s="411"/>
      <c r="F356" s="411"/>
      <c r="G356" s="411"/>
    </row>
    <row r="357" customFormat="false" ht="12.75" hidden="false" customHeight="true" outlineLevel="0" collapsed="false">
      <c r="A357" s="410"/>
      <c r="B357" s="410"/>
      <c r="C357" s="411"/>
      <c r="D357" s="603"/>
      <c r="E357" s="411"/>
      <c r="F357" s="411"/>
      <c r="G357" s="411"/>
    </row>
    <row r="358" customFormat="false" ht="12.75" hidden="false" customHeight="true" outlineLevel="0" collapsed="false">
      <c r="A358" s="410"/>
      <c r="B358" s="410"/>
      <c r="C358" s="411"/>
      <c r="D358" s="603"/>
      <c r="E358" s="411"/>
      <c r="F358" s="411"/>
      <c r="G358" s="411"/>
    </row>
    <row r="359" customFormat="false" ht="12.75" hidden="false" customHeight="true" outlineLevel="0" collapsed="false">
      <c r="A359" s="410"/>
      <c r="B359" s="410"/>
      <c r="C359" s="411"/>
      <c r="D359" s="603"/>
      <c r="E359" s="411"/>
      <c r="F359" s="411"/>
      <c r="G359" s="411"/>
    </row>
    <row r="360" customFormat="false" ht="12.75" hidden="false" customHeight="true" outlineLevel="0" collapsed="false">
      <c r="A360" s="410"/>
      <c r="B360" s="410"/>
      <c r="C360" s="411"/>
      <c r="D360" s="603"/>
      <c r="E360" s="411"/>
      <c r="F360" s="411"/>
      <c r="G360" s="411"/>
    </row>
    <row r="361" customFormat="false" ht="12.75" hidden="false" customHeight="true" outlineLevel="0" collapsed="false">
      <c r="A361" s="410"/>
      <c r="B361" s="410"/>
      <c r="C361" s="411"/>
      <c r="D361" s="603"/>
      <c r="E361" s="411"/>
      <c r="F361" s="411"/>
      <c r="G361" s="411"/>
    </row>
    <row r="362" customFormat="false" ht="12.75" hidden="false" customHeight="true" outlineLevel="0" collapsed="false">
      <c r="A362" s="410"/>
      <c r="B362" s="410"/>
      <c r="C362" s="411"/>
      <c r="D362" s="603"/>
      <c r="E362" s="411"/>
      <c r="F362" s="411"/>
      <c r="G362" s="411"/>
    </row>
    <row r="363" customFormat="false" ht="12.75" hidden="false" customHeight="true" outlineLevel="0" collapsed="false">
      <c r="A363" s="410"/>
      <c r="B363" s="410"/>
      <c r="C363" s="411"/>
      <c r="D363" s="603"/>
      <c r="E363" s="411"/>
      <c r="F363" s="411"/>
      <c r="G363" s="411"/>
    </row>
    <row r="364" customFormat="false" ht="12.75" hidden="false" customHeight="true" outlineLevel="0" collapsed="false">
      <c r="A364" s="410"/>
      <c r="B364" s="410"/>
      <c r="C364" s="411"/>
      <c r="D364" s="603"/>
      <c r="E364" s="411"/>
      <c r="F364" s="411"/>
      <c r="G364" s="411"/>
    </row>
    <row r="365" customFormat="false" ht="12.75" hidden="false" customHeight="true" outlineLevel="0" collapsed="false">
      <c r="A365" s="410"/>
      <c r="B365" s="410"/>
      <c r="C365" s="411"/>
      <c r="D365" s="603"/>
      <c r="E365" s="411"/>
      <c r="F365" s="411"/>
      <c r="G365" s="411"/>
    </row>
    <row r="366" customFormat="false" ht="12.75" hidden="false" customHeight="true" outlineLevel="0" collapsed="false">
      <c r="A366" s="410"/>
      <c r="B366" s="410"/>
      <c r="C366" s="411"/>
      <c r="D366" s="603"/>
      <c r="E366" s="411"/>
      <c r="F366" s="411"/>
      <c r="G366" s="411"/>
    </row>
    <row r="367" customFormat="false" ht="12.75" hidden="false" customHeight="true" outlineLevel="0" collapsed="false">
      <c r="A367" s="410"/>
      <c r="B367" s="410"/>
      <c r="C367" s="411"/>
      <c r="D367" s="603"/>
      <c r="E367" s="411"/>
      <c r="F367" s="411"/>
      <c r="G367" s="411"/>
    </row>
    <row r="368" customFormat="false" ht="12.75" hidden="false" customHeight="true" outlineLevel="0" collapsed="false">
      <c r="A368" s="410"/>
      <c r="B368" s="410"/>
      <c r="C368" s="411"/>
      <c r="D368" s="603"/>
      <c r="E368" s="411"/>
      <c r="F368" s="411"/>
      <c r="G368" s="411"/>
    </row>
    <row r="369" customFormat="false" ht="12.75" hidden="false" customHeight="true" outlineLevel="0" collapsed="false">
      <c r="A369" s="410"/>
      <c r="B369" s="410"/>
      <c r="C369" s="411"/>
      <c r="D369" s="603"/>
      <c r="E369" s="411"/>
      <c r="F369" s="411"/>
      <c r="G369" s="411"/>
    </row>
    <row r="370" customFormat="false" ht="12.75" hidden="false" customHeight="true" outlineLevel="0" collapsed="false">
      <c r="A370" s="410"/>
      <c r="B370" s="410"/>
      <c r="C370" s="411"/>
      <c r="D370" s="603"/>
      <c r="E370" s="411"/>
      <c r="F370" s="411"/>
      <c r="G370" s="411"/>
    </row>
    <row r="371" customFormat="false" ht="12.75" hidden="false" customHeight="true" outlineLevel="0" collapsed="false">
      <c r="A371" s="410"/>
      <c r="B371" s="410"/>
      <c r="C371" s="411"/>
      <c r="D371" s="603"/>
      <c r="E371" s="411"/>
      <c r="F371" s="411"/>
      <c r="G371" s="411"/>
    </row>
    <row r="372" customFormat="false" ht="12.75" hidden="false" customHeight="true" outlineLevel="0" collapsed="false">
      <c r="A372" s="410"/>
      <c r="B372" s="410"/>
      <c r="C372" s="411"/>
      <c r="D372" s="603"/>
      <c r="E372" s="411"/>
      <c r="F372" s="411"/>
      <c r="G372" s="411"/>
    </row>
    <row r="373" customFormat="false" ht="12.75" hidden="false" customHeight="true" outlineLevel="0" collapsed="false">
      <c r="A373" s="410"/>
      <c r="B373" s="410"/>
      <c r="C373" s="411"/>
      <c r="D373" s="603"/>
      <c r="E373" s="411"/>
      <c r="F373" s="411"/>
      <c r="G373" s="411"/>
    </row>
    <row r="374" customFormat="false" ht="12.75" hidden="false" customHeight="true" outlineLevel="0" collapsed="false">
      <c r="A374" s="410"/>
      <c r="B374" s="410"/>
      <c r="C374" s="411"/>
      <c r="D374" s="603"/>
      <c r="E374" s="411"/>
      <c r="F374" s="411"/>
      <c r="G374" s="411"/>
    </row>
    <row r="375" customFormat="false" ht="12.75" hidden="false" customHeight="true" outlineLevel="0" collapsed="false">
      <c r="A375" s="410"/>
      <c r="B375" s="410"/>
      <c r="C375" s="411"/>
      <c r="D375" s="603"/>
      <c r="E375" s="411"/>
      <c r="F375" s="411"/>
      <c r="G375" s="411"/>
    </row>
    <row r="376" customFormat="false" ht="12.75" hidden="false" customHeight="true" outlineLevel="0" collapsed="false">
      <c r="A376" s="410"/>
      <c r="B376" s="410"/>
      <c r="C376" s="411"/>
      <c r="D376" s="603"/>
      <c r="E376" s="411"/>
      <c r="F376" s="411"/>
      <c r="G376" s="411"/>
    </row>
    <row r="377" customFormat="false" ht="12.75" hidden="false" customHeight="true" outlineLevel="0" collapsed="false">
      <c r="A377" s="410"/>
      <c r="B377" s="410"/>
      <c r="C377" s="411"/>
      <c r="D377" s="603"/>
      <c r="E377" s="411"/>
      <c r="F377" s="411"/>
      <c r="G377" s="411"/>
    </row>
    <row r="378" customFormat="false" ht="12.75" hidden="false" customHeight="true" outlineLevel="0" collapsed="false">
      <c r="A378" s="410"/>
      <c r="B378" s="410"/>
      <c r="C378" s="411"/>
      <c r="D378" s="603"/>
      <c r="E378" s="411"/>
      <c r="F378" s="411"/>
      <c r="G378" s="411"/>
    </row>
    <row r="379" customFormat="false" ht="12.75" hidden="false" customHeight="true" outlineLevel="0" collapsed="false">
      <c r="A379" s="410"/>
      <c r="B379" s="410"/>
      <c r="C379" s="411"/>
      <c r="D379" s="603"/>
      <c r="E379" s="411"/>
      <c r="F379" s="411"/>
      <c r="G379" s="411"/>
    </row>
    <row r="380" customFormat="false" ht="12.75" hidden="false" customHeight="true" outlineLevel="0" collapsed="false">
      <c r="A380" s="410"/>
      <c r="B380" s="410"/>
      <c r="C380" s="411"/>
      <c r="D380" s="603"/>
      <c r="E380" s="411"/>
      <c r="F380" s="411"/>
      <c r="G380" s="411"/>
    </row>
    <row r="381" customFormat="false" ht="12.75" hidden="false" customHeight="true" outlineLevel="0" collapsed="false">
      <c r="A381" s="410"/>
      <c r="B381" s="410"/>
      <c r="C381" s="411"/>
      <c r="D381" s="603"/>
      <c r="E381" s="411"/>
      <c r="F381" s="411"/>
      <c r="G381" s="411"/>
    </row>
    <row r="382" customFormat="false" ht="12.75" hidden="false" customHeight="true" outlineLevel="0" collapsed="false">
      <c r="A382" s="410"/>
      <c r="B382" s="410"/>
      <c r="C382" s="411"/>
      <c r="D382" s="603"/>
      <c r="E382" s="411"/>
      <c r="F382" s="411"/>
      <c r="G382" s="411"/>
    </row>
    <row r="383" customFormat="false" ht="12.75" hidden="false" customHeight="true" outlineLevel="0" collapsed="false">
      <c r="A383" s="410"/>
      <c r="B383" s="410"/>
      <c r="C383" s="411"/>
      <c r="D383" s="603"/>
      <c r="E383" s="411"/>
      <c r="F383" s="411"/>
      <c r="G383" s="411"/>
    </row>
    <row r="384" customFormat="false" ht="12.75" hidden="false" customHeight="true" outlineLevel="0" collapsed="false">
      <c r="A384" s="410"/>
      <c r="B384" s="410"/>
      <c r="C384" s="411"/>
      <c r="D384" s="603"/>
      <c r="E384" s="411"/>
      <c r="F384" s="411"/>
      <c r="G384" s="411"/>
    </row>
    <row r="385" customFormat="false" ht="12.75" hidden="false" customHeight="true" outlineLevel="0" collapsed="false">
      <c r="A385" s="410"/>
      <c r="B385" s="410"/>
      <c r="C385" s="411"/>
      <c r="D385" s="603"/>
      <c r="E385" s="411"/>
      <c r="F385" s="411"/>
      <c r="G385" s="411"/>
    </row>
    <row r="386" customFormat="false" ht="12.75" hidden="false" customHeight="true" outlineLevel="0" collapsed="false">
      <c r="A386" s="410"/>
      <c r="B386" s="410"/>
      <c r="C386" s="411"/>
      <c r="D386" s="603"/>
      <c r="E386" s="411"/>
      <c r="F386" s="411"/>
      <c r="G386" s="411"/>
    </row>
    <row r="387" customFormat="false" ht="12.75" hidden="false" customHeight="true" outlineLevel="0" collapsed="false">
      <c r="A387" s="410"/>
      <c r="B387" s="410"/>
      <c r="C387" s="411"/>
      <c r="D387" s="603"/>
      <c r="E387" s="411"/>
      <c r="F387" s="411"/>
      <c r="G387" s="411"/>
    </row>
    <row r="388" customFormat="false" ht="12.75" hidden="false" customHeight="true" outlineLevel="0" collapsed="false">
      <c r="A388" s="410"/>
      <c r="B388" s="410"/>
      <c r="C388" s="411"/>
      <c r="D388" s="603"/>
      <c r="E388" s="411"/>
      <c r="F388" s="411"/>
      <c r="G388" s="411"/>
    </row>
    <row r="389" customFormat="false" ht="12.75" hidden="false" customHeight="true" outlineLevel="0" collapsed="false">
      <c r="A389" s="410"/>
      <c r="B389" s="410"/>
      <c r="C389" s="411"/>
      <c r="D389" s="603"/>
      <c r="E389" s="411"/>
      <c r="F389" s="411"/>
      <c r="G389" s="411"/>
    </row>
    <row r="390" customFormat="false" ht="12.75" hidden="false" customHeight="true" outlineLevel="0" collapsed="false">
      <c r="A390" s="410"/>
      <c r="B390" s="410"/>
      <c r="C390" s="411"/>
      <c r="D390" s="603"/>
      <c r="E390" s="411"/>
      <c r="F390" s="411"/>
      <c r="G390" s="411"/>
    </row>
    <row r="391" customFormat="false" ht="12.75" hidden="false" customHeight="true" outlineLevel="0" collapsed="false">
      <c r="A391" s="410"/>
      <c r="B391" s="410"/>
      <c r="C391" s="411"/>
      <c r="D391" s="603"/>
      <c r="E391" s="411"/>
      <c r="F391" s="411"/>
      <c r="G391" s="411"/>
    </row>
    <row r="392" customFormat="false" ht="12.75" hidden="false" customHeight="true" outlineLevel="0" collapsed="false">
      <c r="A392" s="410"/>
      <c r="B392" s="410"/>
      <c r="C392" s="411"/>
      <c r="D392" s="603"/>
      <c r="E392" s="411"/>
      <c r="F392" s="411"/>
      <c r="G392" s="411"/>
    </row>
    <row r="393" customFormat="false" ht="12.75" hidden="false" customHeight="true" outlineLevel="0" collapsed="false">
      <c r="A393" s="410"/>
      <c r="B393" s="410"/>
      <c r="C393" s="411"/>
      <c r="D393" s="603"/>
      <c r="E393" s="411"/>
      <c r="F393" s="411"/>
      <c r="G393" s="411"/>
    </row>
    <row r="394" customFormat="false" ht="12.75" hidden="false" customHeight="true" outlineLevel="0" collapsed="false">
      <c r="A394" s="410"/>
      <c r="B394" s="410"/>
      <c r="C394" s="411"/>
      <c r="D394" s="603"/>
      <c r="E394" s="411"/>
      <c r="F394" s="411"/>
      <c r="G394" s="411"/>
    </row>
    <row r="395" customFormat="false" ht="12.75" hidden="false" customHeight="true" outlineLevel="0" collapsed="false">
      <c r="A395" s="410"/>
      <c r="B395" s="410"/>
      <c r="C395" s="411"/>
      <c r="D395" s="603"/>
      <c r="E395" s="411"/>
      <c r="F395" s="411"/>
      <c r="G395" s="411"/>
    </row>
    <row r="396" customFormat="false" ht="12.75" hidden="false" customHeight="true" outlineLevel="0" collapsed="false">
      <c r="A396" s="410"/>
      <c r="B396" s="410"/>
      <c r="C396" s="411"/>
      <c r="D396" s="603"/>
      <c r="E396" s="411"/>
      <c r="F396" s="411"/>
      <c r="G396" s="411"/>
    </row>
    <row r="397" customFormat="false" ht="12.75" hidden="false" customHeight="true" outlineLevel="0" collapsed="false">
      <c r="A397" s="410"/>
      <c r="B397" s="410"/>
      <c r="C397" s="411"/>
      <c r="D397" s="603"/>
      <c r="E397" s="411"/>
      <c r="F397" s="411"/>
      <c r="G397" s="411"/>
    </row>
    <row r="398" customFormat="false" ht="12.75" hidden="false" customHeight="true" outlineLevel="0" collapsed="false">
      <c r="A398" s="410"/>
      <c r="B398" s="410"/>
      <c r="C398" s="411"/>
      <c r="D398" s="603"/>
      <c r="E398" s="411"/>
      <c r="F398" s="411"/>
      <c r="G398" s="411"/>
    </row>
    <row r="399" customFormat="false" ht="12.75" hidden="false" customHeight="true" outlineLevel="0" collapsed="false">
      <c r="A399" s="410"/>
      <c r="B399" s="410"/>
      <c r="C399" s="411"/>
      <c r="D399" s="603"/>
      <c r="E399" s="411"/>
      <c r="F399" s="411"/>
      <c r="G399" s="411"/>
    </row>
    <row r="400" customFormat="false" ht="12.75" hidden="false" customHeight="true" outlineLevel="0" collapsed="false">
      <c r="A400" s="410"/>
      <c r="B400" s="410"/>
      <c r="C400" s="411"/>
      <c r="D400" s="603"/>
      <c r="E400" s="411"/>
      <c r="F400" s="411"/>
      <c r="G400" s="411"/>
    </row>
    <row r="401" customFormat="false" ht="12.75" hidden="false" customHeight="true" outlineLevel="0" collapsed="false">
      <c r="A401" s="410"/>
      <c r="B401" s="410"/>
      <c r="C401" s="411"/>
      <c r="D401" s="603"/>
      <c r="E401" s="411"/>
      <c r="F401" s="411"/>
      <c r="G401" s="411"/>
    </row>
    <row r="402" customFormat="false" ht="12.75" hidden="false" customHeight="true" outlineLevel="0" collapsed="false">
      <c r="A402" s="410"/>
      <c r="B402" s="410"/>
      <c r="C402" s="411"/>
      <c r="D402" s="603"/>
      <c r="E402" s="411"/>
      <c r="F402" s="411"/>
      <c r="G402" s="411"/>
    </row>
    <row r="403" customFormat="false" ht="12.75" hidden="false" customHeight="true" outlineLevel="0" collapsed="false">
      <c r="A403" s="410"/>
      <c r="B403" s="410"/>
      <c r="C403" s="411"/>
      <c r="D403" s="603"/>
      <c r="E403" s="411"/>
      <c r="F403" s="411"/>
      <c r="G403" s="411"/>
    </row>
    <row r="404" customFormat="false" ht="12.75" hidden="false" customHeight="true" outlineLevel="0" collapsed="false">
      <c r="A404" s="410"/>
      <c r="B404" s="410"/>
      <c r="C404" s="411"/>
      <c r="D404" s="603"/>
      <c r="E404" s="411"/>
      <c r="F404" s="411"/>
      <c r="G404" s="411"/>
    </row>
    <row r="405" customFormat="false" ht="12.75" hidden="false" customHeight="true" outlineLevel="0" collapsed="false">
      <c r="A405" s="410"/>
      <c r="B405" s="410"/>
      <c r="C405" s="411"/>
      <c r="D405" s="603"/>
      <c r="E405" s="411"/>
      <c r="F405" s="411"/>
      <c r="G405" s="411"/>
    </row>
    <row r="406" customFormat="false" ht="12.75" hidden="false" customHeight="true" outlineLevel="0" collapsed="false">
      <c r="A406" s="410"/>
      <c r="B406" s="410"/>
      <c r="C406" s="411"/>
      <c r="D406" s="603"/>
      <c r="E406" s="411"/>
      <c r="F406" s="411"/>
      <c r="G406" s="411"/>
    </row>
    <row r="407" customFormat="false" ht="12.75" hidden="false" customHeight="true" outlineLevel="0" collapsed="false">
      <c r="A407" s="410"/>
      <c r="B407" s="410"/>
      <c r="C407" s="411"/>
      <c r="D407" s="603"/>
      <c r="E407" s="411"/>
      <c r="F407" s="411"/>
      <c r="G407" s="411"/>
    </row>
    <row r="408" customFormat="false" ht="12.75" hidden="false" customHeight="true" outlineLevel="0" collapsed="false">
      <c r="A408" s="410"/>
      <c r="B408" s="410"/>
      <c r="C408" s="411"/>
      <c r="D408" s="603"/>
      <c r="E408" s="411"/>
      <c r="F408" s="411"/>
      <c r="G408" s="411"/>
    </row>
    <row r="409" customFormat="false" ht="12.75" hidden="false" customHeight="true" outlineLevel="0" collapsed="false">
      <c r="A409" s="410"/>
      <c r="B409" s="410"/>
      <c r="C409" s="411"/>
      <c r="D409" s="603"/>
      <c r="E409" s="411"/>
      <c r="F409" s="411"/>
      <c r="G409" s="411"/>
    </row>
    <row r="410" customFormat="false" ht="12.75" hidden="false" customHeight="true" outlineLevel="0" collapsed="false">
      <c r="A410" s="410"/>
      <c r="B410" s="410"/>
      <c r="C410" s="411"/>
      <c r="D410" s="603"/>
      <c r="E410" s="411"/>
      <c r="F410" s="411"/>
      <c r="G410" s="411"/>
    </row>
    <row r="411" customFormat="false" ht="12.75" hidden="false" customHeight="true" outlineLevel="0" collapsed="false">
      <c r="A411" s="410"/>
      <c r="B411" s="410"/>
      <c r="C411" s="411"/>
      <c r="D411" s="603"/>
      <c r="E411" s="411"/>
      <c r="F411" s="411"/>
      <c r="G411" s="411"/>
    </row>
    <row r="412" customFormat="false" ht="12.75" hidden="false" customHeight="true" outlineLevel="0" collapsed="false">
      <c r="A412" s="410"/>
      <c r="B412" s="410"/>
      <c r="C412" s="411"/>
      <c r="D412" s="603"/>
      <c r="E412" s="411"/>
      <c r="F412" s="411"/>
      <c r="G412" s="411"/>
    </row>
    <row r="413" customFormat="false" ht="12.75" hidden="false" customHeight="true" outlineLevel="0" collapsed="false">
      <c r="A413" s="410"/>
      <c r="B413" s="410"/>
      <c r="C413" s="411"/>
      <c r="D413" s="603"/>
      <c r="E413" s="411"/>
      <c r="F413" s="411"/>
      <c r="G413" s="411"/>
    </row>
    <row r="414" customFormat="false" ht="12.75" hidden="false" customHeight="true" outlineLevel="0" collapsed="false">
      <c r="A414" s="410"/>
      <c r="B414" s="410"/>
      <c r="C414" s="411"/>
      <c r="D414" s="603"/>
      <c r="E414" s="411"/>
      <c r="F414" s="411"/>
      <c r="G414" s="411"/>
    </row>
    <row r="415" customFormat="false" ht="12.75" hidden="false" customHeight="true" outlineLevel="0" collapsed="false">
      <c r="A415" s="410"/>
      <c r="B415" s="410"/>
      <c r="C415" s="411"/>
      <c r="D415" s="603"/>
      <c r="E415" s="411"/>
      <c r="F415" s="411"/>
      <c r="G415" s="411"/>
    </row>
    <row r="416" customFormat="false" ht="12.75" hidden="false" customHeight="true" outlineLevel="0" collapsed="false">
      <c r="A416" s="410"/>
      <c r="B416" s="410"/>
      <c r="C416" s="411"/>
      <c r="D416" s="603"/>
      <c r="E416" s="411"/>
      <c r="F416" s="411"/>
      <c r="G416" s="411"/>
    </row>
    <row r="417" customFormat="false" ht="12.75" hidden="false" customHeight="true" outlineLevel="0" collapsed="false">
      <c r="A417" s="410"/>
      <c r="B417" s="410"/>
      <c r="C417" s="411"/>
      <c r="D417" s="603"/>
      <c r="E417" s="411"/>
      <c r="F417" s="411"/>
      <c r="G417" s="411"/>
    </row>
    <row r="418" customFormat="false" ht="12.75" hidden="false" customHeight="true" outlineLevel="0" collapsed="false">
      <c r="A418" s="410"/>
      <c r="B418" s="410"/>
      <c r="C418" s="411"/>
      <c r="D418" s="603"/>
      <c r="E418" s="411"/>
      <c r="F418" s="411"/>
      <c r="G418" s="411"/>
    </row>
    <row r="419" customFormat="false" ht="12.75" hidden="false" customHeight="true" outlineLevel="0" collapsed="false">
      <c r="A419" s="410"/>
      <c r="B419" s="410"/>
      <c r="C419" s="411"/>
      <c r="D419" s="603"/>
      <c r="E419" s="411"/>
      <c r="F419" s="411"/>
      <c r="G419" s="411"/>
    </row>
    <row r="420" customFormat="false" ht="12.75" hidden="false" customHeight="true" outlineLevel="0" collapsed="false">
      <c r="A420" s="410"/>
      <c r="B420" s="410"/>
      <c r="C420" s="411"/>
      <c r="D420" s="603"/>
      <c r="E420" s="411"/>
      <c r="F420" s="411"/>
      <c r="G420" s="411"/>
    </row>
    <row r="421" customFormat="false" ht="12.75" hidden="false" customHeight="true" outlineLevel="0" collapsed="false">
      <c r="A421" s="410"/>
      <c r="B421" s="410"/>
      <c r="C421" s="411"/>
      <c r="D421" s="603"/>
      <c r="E421" s="411"/>
      <c r="F421" s="411"/>
      <c r="G421" s="411"/>
    </row>
    <row r="422" customFormat="false" ht="12.75" hidden="false" customHeight="true" outlineLevel="0" collapsed="false">
      <c r="A422" s="410"/>
      <c r="B422" s="410"/>
      <c r="C422" s="411"/>
      <c r="D422" s="603"/>
      <c r="E422" s="411"/>
      <c r="F422" s="411"/>
      <c r="G422" s="411"/>
    </row>
    <row r="423" customFormat="false" ht="12.75" hidden="false" customHeight="true" outlineLevel="0" collapsed="false">
      <c r="A423" s="410"/>
      <c r="B423" s="410"/>
      <c r="C423" s="411"/>
      <c r="D423" s="603"/>
      <c r="E423" s="411"/>
      <c r="F423" s="411"/>
      <c r="G423" s="411"/>
    </row>
    <row r="424" customFormat="false" ht="12.75" hidden="false" customHeight="true" outlineLevel="0" collapsed="false">
      <c r="A424" s="410"/>
      <c r="B424" s="410"/>
      <c r="C424" s="411"/>
      <c r="D424" s="603"/>
      <c r="E424" s="411"/>
      <c r="F424" s="411"/>
      <c r="G424" s="411"/>
    </row>
    <row r="425" customFormat="false" ht="12.75" hidden="false" customHeight="true" outlineLevel="0" collapsed="false">
      <c r="A425" s="410"/>
      <c r="B425" s="410"/>
      <c r="C425" s="411"/>
      <c r="D425" s="603"/>
      <c r="E425" s="411"/>
      <c r="F425" s="411"/>
      <c r="G425" s="411"/>
    </row>
    <row r="426" customFormat="false" ht="12.75" hidden="false" customHeight="true" outlineLevel="0" collapsed="false">
      <c r="A426" s="410"/>
      <c r="B426" s="410"/>
      <c r="C426" s="411"/>
      <c r="D426" s="603"/>
      <c r="E426" s="411"/>
      <c r="F426" s="411"/>
      <c r="G426" s="411"/>
    </row>
    <row r="427" customFormat="false" ht="12.75" hidden="false" customHeight="true" outlineLevel="0" collapsed="false">
      <c r="A427" s="410"/>
      <c r="B427" s="410"/>
      <c r="C427" s="411"/>
      <c r="D427" s="603"/>
      <c r="E427" s="411"/>
      <c r="F427" s="411"/>
      <c r="G427" s="411"/>
    </row>
    <row r="428" customFormat="false" ht="12.75" hidden="false" customHeight="true" outlineLevel="0" collapsed="false">
      <c r="A428" s="410"/>
      <c r="B428" s="410"/>
      <c r="C428" s="411"/>
      <c r="D428" s="603"/>
      <c r="E428" s="411"/>
      <c r="F428" s="411"/>
      <c r="G428" s="411"/>
    </row>
    <row r="429" customFormat="false" ht="12.75" hidden="false" customHeight="true" outlineLevel="0" collapsed="false">
      <c r="A429" s="410"/>
      <c r="B429" s="410"/>
      <c r="C429" s="411"/>
      <c r="D429" s="603"/>
      <c r="E429" s="411"/>
      <c r="F429" s="411"/>
      <c r="G429" s="411"/>
    </row>
    <row r="430" customFormat="false" ht="12.75" hidden="false" customHeight="true" outlineLevel="0" collapsed="false">
      <c r="A430" s="410"/>
      <c r="B430" s="410"/>
      <c r="C430" s="411"/>
      <c r="D430" s="603"/>
      <c r="E430" s="411"/>
      <c r="F430" s="411"/>
      <c r="G430" s="411"/>
    </row>
    <row r="431" customFormat="false" ht="12.75" hidden="false" customHeight="true" outlineLevel="0" collapsed="false">
      <c r="A431" s="410"/>
      <c r="B431" s="410"/>
      <c r="C431" s="411"/>
      <c r="D431" s="603"/>
      <c r="E431" s="411"/>
      <c r="F431" s="411"/>
      <c r="G431" s="411"/>
    </row>
    <row r="432" customFormat="false" ht="12.75" hidden="false" customHeight="true" outlineLevel="0" collapsed="false">
      <c r="A432" s="410"/>
      <c r="B432" s="410"/>
      <c r="C432" s="411"/>
      <c r="D432" s="603"/>
      <c r="E432" s="411"/>
      <c r="F432" s="411"/>
      <c r="G432" s="411"/>
    </row>
    <row r="433" customFormat="false" ht="12.75" hidden="false" customHeight="true" outlineLevel="0" collapsed="false">
      <c r="A433" s="410"/>
      <c r="B433" s="410"/>
      <c r="C433" s="411"/>
      <c r="D433" s="603"/>
      <c r="E433" s="411"/>
      <c r="F433" s="411"/>
      <c r="G433" s="411"/>
    </row>
    <row r="434" customFormat="false" ht="12.75" hidden="false" customHeight="true" outlineLevel="0" collapsed="false">
      <c r="A434" s="410"/>
      <c r="B434" s="410"/>
      <c r="C434" s="411"/>
      <c r="D434" s="603"/>
      <c r="E434" s="411"/>
      <c r="F434" s="411"/>
      <c r="G434" s="411"/>
    </row>
    <row r="435" customFormat="false" ht="12.75" hidden="false" customHeight="true" outlineLevel="0" collapsed="false">
      <c r="A435" s="410"/>
      <c r="B435" s="410"/>
      <c r="C435" s="411"/>
      <c r="D435" s="603"/>
      <c r="E435" s="411"/>
      <c r="F435" s="411"/>
      <c r="G435" s="411"/>
    </row>
    <row r="436" customFormat="false" ht="12.75" hidden="false" customHeight="true" outlineLevel="0" collapsed="false">
      <c r="A436" s="410"/>
      <c r="B436" s="410"/>
      <c r="C436" s="411"/>
      <c r="D436" s="603"/>
      <c r="E436" s="411"/>
      <c r="F436" s="411"/>
      <c r="G436" s="411"/>
    </row>
    <row r="437" customFormat="false" ht="12.75" hidden="false" customHeight="true" outlineLevel="0" collapsed="false">
      <c r="A437" s="410"/>
      <c r="B437" s="410"/>
      <c r="C437" s="411"/>
      <c r="D437" s="603"/>
      <c r="E437" s="411"/>
      <c r="F437" s="411"/>
      <c r="G437" s="411"/>
    </row>
    <row r="438" customFormat="false" ht="12.75" hidden="false" customHeight="true" outlineLevel="0" collapsed="false">
      <c r="A438" s="410"/>
      <c r="B438" s="410"/>
      <c r="C438" s="411"/>
      <c r="D438" s="603"/>
      <c r="E438" s="411"/>
      <c r="F438" s="411"/>
      <c r="G438" s="411"/>
    </row>
    <row r="439" customFormat="false" ht="12.75" hidden="false" customHeight="true" outlineLevel="0" collapsed="false">
      <c r="A439" s="410"/>
      <c r="B439" s="410"/>
      <c r="C439" s="411"/>
      <c r="D439" s="603"/>
      <c r="E439" s="411"/>
      <c r="F439" s="411"/>
      <c r="G439" s="411"/>
    </row>
    <row r="440" customFormat="false" ht="12.75" hidden="false" customHeight="true" outlineLevel="0" collapsed="false">
      <c r="A440" s="410"/>
      <c r="B440" s="410"/>
      <c r="C440" s="411"/>
      <c r="D440" s="603"/>
      <c r="E440" s="411"/>
      <c r="F440" s="411"/>
      <c r="G440" s="411"/>
    </row>
    <row r="441" customFormat="false" ht="12.75" hidden="false" customHeight="true" outlineLevel="0" collapsed="false">
      <c r="A441" s="410"/>
      <c r="B441" s="410"/>
      <c r="C441" s="411"/>
      <c r="D441" s="603"/>
      <c r="E441" s="411"/>
      <c r="F441" s="411"/>
      <c r="G441" s="411"/>
    </row>
    <row r="442" customFormat="false" ht="12.75" hidden="false" customHeight="true" outlineLevel="0" collapsed="false">
      <c r="A442" s="410"/>
      <c r="B442" s="410"/>
      <c r="C442" s="411"/>
      <c r="D442" s="603"/>
      <c r="E442" s="411"/>
      <c r="F442" s="411"/>
      <c r="G442" s="411"/>
    </row>
    <row r="443" customFormat="false" ht="12.75" hidden="false" customHeight="true" outlineLevel="0" collapsed="false">
      <c r="A443" s="410"/>
      <c r="B443" s="410"/>
      <c r="C443" s="411"/>
      <c r="D443" s="603"/>
      <c r="E443" s="411"/>
      <c r="F443" s="411"/>
      <c r="G443" s="411"/>
    </row>
    <row r="444" customFormat="false" ht="12.75" hidden="false" customHeight="true" outlineLevel="0" collapsed="false">
      <c r="A444" s="410"/>
      <c r="B444" s="410"/>
      <c r="C444" s="411"/>
      <c r="D444" s="603"/>
      <c r="E444" s="411"/>
      <c r="F444" s="411"/>
      <c r="G444" s="411"/>
    </row>
    <row r="445" customFormat="false" ht="12.75" hidden="false" customHeight="true" outlineLevel="0" collapsed="false">
      <c r="A445" s="410"/>
      <c r="B445" s="410"/>
      <c r="C445" s="411"/>
      <c r="D445" s="603"/>
      <c r="E445" s="411"/>
      <c r="F445" s="411"/>
      <c r="G445" s="411"/>
    </row>
    <row r="446" customFormat="false" ht="12.75" hidden="false" customHeight="true" outlineLevel="0" collapsed="false">
      <c r="A446" s="410"/>
      <c r="B446" s="410"/>
      <c r="C446" s="411"/>
      <c r="D446" s="603"/>
      <c r="E446" s="411"/>
      <c r="F446" s="411"/>
      <c r="G446" s="411"/>
    </row>
    <row r="447" customFormat="false" ht="12.75" hidden="false" customHeight="true" outlineLevel="0" collapsed="false">
      <c r="A447" s="410"/>
      <c r="B447" s="410"/>
      <c r="C447" s="411"/>
      <c r="D447" s="603"/>
      <c r="E447" s="411"/>
      <c r="F447" s="411"/>
      <c r="G447" s="411"/>
    </row>
    <row r="448" customFormat="false" ht="12.75" hidden="false" customHeight="true" outlineLevel="0" collapsed="false">
      <c r="A448" s="410"/>
      <c r="B448" s="410"/>
      <c r="C448" s="411"/>
      <c r="D448" s="603"/>
      <c r="E448" s="411"/>
      <c r="F448" s="411"/>
      <c r="G448" s="411"/>
    </row>
    <row r="449" customFormat="false" ht="12.75" hidden="false" customHeight="true" outlineLevel="0" collapsed="false">
      <c r="A449" s="410"/>
      <c r="B449" s="410"/>
      <c r="C449" s="411"/>
      <c r="D449" s="603"/>
      <c r="E449" s="411"/>
      <c r="F449" s="411"/>
      <c r="G449" s="411"/>
    </row>
    <row r="450" customFormat="false" ht="12.75" hidden="false" customHeight="true" outlineLevel="0" collapsed="false">
      <c r="A450" s="410"/>
      <c r="B450" s="410"/>
      <c r="C450" s="411"/>
      <c r="D450" s="603"/>
      <c r="E450" s="411"/>
      <c r="F450" s="411"/>
      <c r="G450" s="411"/>
    </row>
    <row r="451" customFormat="false" ht="12.75" hidden="false" customHeight="true" outlineLevel="0" collapsed="false">
      <c r="A451" s="410"/>
      <c r="B451" s="410"/>
      <c r="C451" s="411"/>
      <c r="D451" s="603"/>
      <c r="E451" s="411"/>
      <c r="F451" s="411"/>
      <c r="G451" s="411"/>
    </row>
    <row r="452" customFormat="false" ht="12.75" hidden="false" customHeight="true" outlineLevel="0" collapsed="false">
      <c r="A452" s="410"/>
      <c r="B452" s="410"/>
      <c r="C452" s="411"/>
      <c r="D452" s="603"/>
      <c r="E452" s="411"/>
      <c r="F452" s="411"/>
      <c r="G452" s="411"/>
    </row>
    <row r="453" customFormat="false" ht="12.75" hidden="false" customHeight="true" outlineLevel="0" collapsed="false">
      <c r="A453" s="410"/>
      <c r="B453" s="410"/>
      <c r="C453" s="411"/>
      <c r="D453" s="603"/>
      <c r="E453" s="411"/>
      <c r="F453" s="411"/>
      <c r="G453" s="411"/>
    </row>
    <row r="454" customFormat="false" ht="12.75" hidden="false" customHeight="true" outlineLevel="0" collapsed="false">
      <c r="A454" s="410"/>
      <c r="B454" s="410"/>
      <c r="C454" s="411"/>
      <c r="D454" s="603"/>
      <c r="E454" s="411"/>
      <c r="F454" s="411"/>
      <c r="G454" s="411"/>
    </row>
    <row r="455" customFormat="false" ht="12.75" hidden="false" customHeight="true" outlineLevel="0" collapsed="false">
      <c r="A455" s="410"/>
      <c r="B455" s="410"/>
      <c r="C455" s="411"/>
      <c r="D455" s="603"/>
      <c r="E455" s="411"/>
      <c r="F455" s="411"/>
      <c r="G455" s="411"/>
    </row>
    <row r="456" customFormat="false" ht="12.75" hidden="false" customHeight="true" outlineLevel="0" collapsed="false">
      <c r="A456" s="410"/>
      <c r="B456" s="410"/>
      <c r="C456" s="411"/>
      <c r="D456" s="603"/>
      <c r="E456" s="411"/>
      <c r="F456" s="411"/>
      <c r="G456" s="411"/>
    </row>
    <row r="457" customFormat="false" ht="12.75" hidden="false" customHeight="true" outlineLevel="0" collapsed="false">
      <c r="A457" s="410"/>
      <c r="B457" s="410"/>
      <c r="C457" s="411"/>
      <c r="D457" s="603"/>
      <c r="E457" s="411"/>
      <c r="F457" s="411"/>
      <c r="G457" s="411"/>
    </row>
    <row r="458" customFormat="false" ht="12.75" hidden="false" customHeight="true" outlineLevel="0" collapsed="false">
      <c r="A458" s="410"/>
      <c r="B458" s="410"/>
      <c r="C458" s="411"/>
      <c r="D458" s="603"/>
      <c r="E458" s="411"/>
      <c r="F458" s="411"/>
      <c r="G458" s="411"/>
    </row>
    <row r="459" customFormat="false" ht="12.75" hidden="false" customHeight="true" outlineLevel="0" collapsed="false">
      <c r="A459" s="410"/>
      <c r="B459" s="410"/>
      <c r="C459" s="411"/>
      <c r="D459" s="603"/>
      <c r="E459" s="411"/>
      <c r="F459" s="411"/>
      <c r="G459" s="411"/>
    </row>
    <row r="460" customFormat="false" ht="12.75" hidden="false" customHeight="true" outlineLevel="0" collapsed="false">
      <c r="A460" s="410"/>
      <c r="B460" s="410"/>
      <c r="C460" s="411"/>
      <c r="D460" s="603"/>
      <c r="E460" s="411"/>
      <c r="F460" s="411"/>
      <c r="G460" s="411"/>
    </row>
    <row r="461" customFormat="false" ht="12.75" hidden="false" customHeight="true" outlineLevel="0" collapsed="false">
      <c r="A461" s="410"/>
      <c r="B461" s="410"/>
      <c r="C461" s="411"/>
      <c r="D461" s="603"/>
      <c r="E461" s="411"/>
      <c r="F461" s="411"/>
      <c r="G461" s="411"/>
    </row>
    <row r="462" customFormat="false" ht="12.75" hidden="false" customHeight="true" outlineLevel="0" collapsed="false">
      <c r="A462" s="410"/>
      <c r="B462" s="410"/>
      <c r="C462" s="411"/>
      <c r="D462" s="603"/>
      <c r="E462" s="411"/>
      <c r="F462" s="411"/>
      <c r="G462" s="411"/>
    </row>
    <row r="463" customFormat="false" ht="12.75" hidden="false" customHeight="true" outlineLevel="0" collapsed="false">
      <c r="A463" s="410"/>
      <c r="B463" s="410"/>
      <c r="C463" s="411"/>
      <c r="D463" s="603"/>
      <c r="E463" s="411"/>
      <c r="F463" s="411"/>
      <c r="G463" s="411"/>
    </row>
    <row r="464" customFormat="false" ht="12.75" hidden="false" customHeight="true" outlineLevel="0" collapsed="false">
      <c r="A464" s="410"/>
      <c r="B464" s="410"/>
      <c r="C464" s="411"/>
      <c r="D464" s="603"/>
      <c r="E464" s="411"/>
      <c r="F464" s="411"/>
      <c r="G464" s="411"/>
    </row>
    <row r="465" customFormat="false" ht="12.75" hidden="false" customHeight="true" outlineLevel="0" collapsed="false">
      <c r="A465" s="410"/>
      <c r="B465" s="410"/>
      <c r="C465" s="411"/>
      <c r="D465" s="603"/>
      <c r="E465" s="411"/>
      <c r="F465" s="411"/>
      <c r="G465" s="411"/>
    </row>
    <row r="466" customFormat="false" ht="12.75" hidden="false" customHeight="true" outlineLevel="0" collapsed="false">
      <c r="A466" s="410"/>
      <c r="B466" s="410"/>
      <c r="C466" s="411"/>
      <c r="D466" s="603"/>
      <c r="E466" s="411"/>
      <c r="F466" s="411"/>
      <c r="G466" s="411"/>
    </row>
    <row r="467" customFormat="false" ht="12.75" hidden="false" customHeight="true" outlineLevel="0" collapsed="false">
      <c r="A467" s="410"/>
      <c r="B467" s="410"/>
      <c r="C467" s="411"/>
      <c r="D467" s="603"/>
      <c r="E467" s="411"/>
      <c r="F467" s="411"/>
      <c r="G467" s="411"/>
    </row>
    <row r="468" customFormat="false" ht="12.75" hidden="false" customHeight="true" outlineLevel="0" collapsed="false">
      <c r="A468" s="410"/>
      <c r="B468" s="410"/>
      <c r="C468" s="411"/>
      <c r="D468" s="603"/>
      <c r="E468" s="411"/>
      <c r="F468" s="411"/>
      <c r="G468" s="411"/>
    </row>
    <row r="469" customFormat="false" ht="12.75" hidden="false" customHeight="true" outlineLevel="0" collapsed="false">
      <c r="A469" s="410"/>
      <c r="B469" s="410"/>
      <c r="C469" s="411"/>
      <c r="D469" s="603"/>
      <c r="E469" s="411"/>
      <c r="F469" s="411"/>
      <c r="G469" s="411"/>
    </row>
    <row r="470" customFormat="false" ht="12.75" hidden="false" customHeight="true" outlineLevel="0" collapsed="false">
      <c r="A470" s="410"/>
      <c r="B470" s="410"/>
      <c r="C470" s="411"/>
      <c r="D470" s="603"/>
      <c r="E470" s="411"/>
      <c r="F470" s="411"/>
      <c r="G470" s="411"/>
    </row>
    <row r="471" customFormat="false" ht="12.75" hidden="false" customHeight="true" outlineLevel="0" collapsed="false">
      <c r="A471" s="410"/>
      <c r="B471" s="410"/>
      <c r="C471" s="411"/>
      <c r="D471" s="603"/>
      <c r="E471" s="411"/>
      <c r="F471" s="411"/>
      <c r="G471" s="411"/>
    </row>
    <row r="472" customFormat="false" ht="12.75" hidden="false" customHeight="true" outlineLevel="0" collapsed="false">
      <c r="A472" s="410"/>
      <c r="B472" s="410"/>
      <c r="C472" s="411"/>
      <c r="D472" s="603"/>
      <c r="E472" s="411"/>
      <c r="F472" s="411"/>
      <c r="G472" s="411"/>
    </row>
    <row r="473" customFormat="false" ht="12.75" hidden="false" customHeight="true" outlineLevel="0" collapsed="false">
      <c r="A473" s="410"/>
      <c r="B473" s="410"/>
      <c r="C473" s="411"/>
      <c r="D473" s="603"/>
      <c r="E473" s="411"/>
      <c r="F473" s="411"/>
      <c r="G473" s="411"/>
    </row>
    <row r="474" customFormat="false" ht="12.75" hidden="false" customHeight="true" outlineLevel="0" collapsed="false">
      <c r="A474" s="410"/>
      <c r="B474" s="410"/>
      <c r="C474" s="411"/>
      <c r="D474" s="603"/>
      <c r="E474" s="411"/>
      <c r="F474" s="411"/>
      <c r="G474" s="411"/>
    </row>
    <row r="475" customFormat="false" ht="12.75" hidden="false" customHeight="true" outlineLevel="0" collapsed="false">
      <c r="A475" s="410"/>
      <c r="B475" s="410"/>
      <c r="C475" s="411"/>
      <c r="D475" s="603"/>
      <c r="E475" s="411"/>
      <c r="F475" s="411"/>
      <c r="G475" s="411"/>
    </row>
    <row r="476" customFormat="false" ht="12.75" hidden="false" customHeight="true" outlineLevel="0" collapsed="false">
      <c r="A476" s="410"/>
      <c r="B476" s="410"/>
      <c r="C476" s="411"/>
      <c r="D476" s="603"/>
      <c r="E476" s="411"/>
      <c r="F476" s="411"/>
      <c r="G476" s="411"/>
    </row>
    <row r="477" customFormat="false" ht="12.75" hidden="false" customHeight="true" outlineLevel="0" collapsed="false">
      <c r="A477" s="410"/>
      <c r="B477" s="410"/>
      <c r="C477" s="411"/>
      <c r="D477" s="603"/>
      <c r="E477" s="411"/>
      <c r="F477" s="411"/>
      <c r="G477" s="411"/>
    </row>
    <row r="478" customFormat="false" ht="12.75" hidden="false" customHeight="true" outlineLevel="0" collapsed="false">
      <c r="A478" s="410"/>
      <c r="B478" s="410"/>
      <c r="C478" s="411"/>
      <c r="D478" s="603"/>
      <c r="E478" s="411"/>
      <c r="F478" s="411"/>
      <c r="G478" s="411"/>
    </row>
    <row r="479" customFormat="false" ht="12.75" hidden="false" customHeight="true" outlineLevel="0" collapsed="false">
      <c r="A479" s="410"/>
      <c r="B479" s="410"/>
      <c r="C479" s="411"/>
      <c r="D479" s="603"/>
      <c r="E479" s="411"/>
      <c r="F479" s="411"/>
      <c r="G479" s="411"/>
    </row>
    <row r="480" customFormat="false" ht="12.75" hidden="false" customHeight="true" outlineLevel="0" collapsed="false">
      <c r="A480" s="410"/>
      <c r="B480" s="410"/>
      <c r="C480" s="411"/>
      <c r="D480" s="603"/>
      <c r="E480" s="411"/>
      <c r="F480" s="411"/>
      <c r="G480" s="411"/>
    </row>
    <row r="481" customFormat="false" ht="12.75" hidden="false" customHeight="true" outlineLevel="0" collapsed="false">
      <c r="A481" s="410"/>
      <c r="B481" s="410"/>
      <c r="C481" s="411"/>
      <c r="D481" s="603"/>
      <c r="E481" s="411"/>
      <c r="F481" s="411"/>
      <c r="G481" s="411"/>
    </row>
    <row r="482" customFormat="false" ht="12.75" hidden="false" customHeight="true" outlineLevel="0" collapsed="false">
      <c r="A482" s="410"/>
      <c r="B482" s="410"/>
      <c r="C482" s="411"/>
      <c r="D482" s="603"/>
      <c r="E482" s="411"/>
      <c r="F482" s="411"/>
      <c r="G482" s="411"/>
    </row>
    <row r="483" customFormat="false" ht="12.75" hidden="false" customHeight="true" outlineLevel="0" collapsed="false">
      <c r="A483" s="410"/>
      <c r="B483" s="410"/>
      <c r="C483" s="411"/>
      <c r="D483" s="603"/>
      <c r="E483" s="411"/>
      <c r="F483" s="411"/>
      <c r="G483" s="411"/>
    </row>
    <row r="484" customFormat="false" ht="12.75" hidden="false" customHeight="true" outlineLevel="0" collapsed="false">
      <c r="A484" s="410"/>
      <c r="B484" s="410"/>
      <c r="C484" s="411"/>
      <c r="D484" s="603"/>
      <c r="E484" s="411"/>
      <c r="F484" s="411"/>
      <c r="G484" s="411"/>
    </row>
    <row r="485" customFormat="false" ht="12.75" hidden="false" customHeight="true" outlineLevel="0" collapsed="false">
      <c r="A485" s="410"/>
      <c r="B485" s="410"/>
      <c r="C485" s="411"/>
      <c r="D485" s="603"/>
      <c r="E485" s="411"/>
      <c r="F485" s="411"/>
      <c r="G485" s="411"/>
    </row>
    <row r="486" customFormat="false" ht="12.75" hidden="false" customHeight="true" outlineLevel="0" collapsed="false">
      <c r="A486" s="410"/>
      <c r="B486" s="410"/>
      <c r="C486" s="411"/>
      <c r="D486" s="603"/>
      <c r="E486" s="411"/>
      <c r="F486" s="411"/>
      <c r="G486" s="411"/>
    </row>
    <row r="487" customFormat="false" ht="12.75" hidden="false" customHeight="true" outlineLevel="0" collapsed="false">
      <c r="A487" s="410"/>
      <c r="B487" s="410"/>
      <c r="C487" s="411"/>
      <c r="D487" s="603"/>
      <c r="E487" s="411"/>
      <c r="F487" s="411"/>
      <c r="G487" s="411"/>
    </row>
    <row r="488" customFormat="false" ht="12.75" hidden="false" customHeight="true" outlineLevel="0" collapsed="false">
      <c r="A488" s="410"/>
      <c r="B488" s="410"/>
      <c r="C488" s="411"/>
      <c r="D488" s="603"/>
      <c r="E488" s="411"/>
      <c r="F488" s="411"/>
      <c r="G488" s="411"/>
    </row>
    <row r="489" customFormat="false" ht="12.75" hidden="false" customHeight="true" outlineLevel="0" collapsed="false">
      <c r="A489" s="410"/>
      <c r="B489" s="410"/>
      <c r="C489" s="411"/>
      <c r="D489" s="603"/>
      <c r="E489" s="411"/>
      <c r="F489" s="411"/>
      <c r="G489" s="411"/>
    </row>
    <row r="490" customFormat="false" ht="12.75" hidden="false" customHeight="true" outlineLevel="0" collapsed="false">
      <c r="A490" s="410"/>
      <c r="B490" s="410"/>
      <c r="C490" s="411"/>
      <c r="D490" s="603"/>
      <c r="E490" s="411"/>
      <c r="F490" s="411"/>
      <c r="G490" s="411"/>
    </row>
    <row r="491" customFormat="false" ht="12.75" hidden="false" customHeight="true" outlineLevel="0" collapsed="false">
      <c r="A491" s="410"/>
      <c r="B491" s="410"/>
      <c r="C491" s="411"/>
      <c r="D491" s="603"/>
      <c r="E491" s="411"/>
      <c r="F491" s="411"/>
      <c r="G491" s="411"/>
    </row>
    <row r="492" customFormat="false" ht="12.75" hidden="false" customHeight="true" outlineLevel="0" collapsed="false">
      <c r="A492" s="410"/>
      <c r="B492" s="410"/>
      <c r="C492" s="411"/>
      <c r="D492" s="603"/>
      <c r="E492" s="411"/>
      <c r="F492" s="411"/>
      <c r="G492" s="411"/>
    </row>
    <row r="493" customFormat="false" ht="12.75" hidden="false" customHeight="true" outlineLevel="0" collapsed="false">
      <c r="A493" s="410"/>
      <c r="B493" s="410"/>
      <c r="C493" s="411"/>
      <c r="D493" s="603"/>
      <c r="E493" s="411"/>
      <c r="F493" s="411"/>
      <c r="G493" s="411"/>
    </row>
    <row r="494" customFormat="false" ht="12.75" hidden="false" customHeight="true" outlineLevel="0" collapsed="false">
      <c r="A494" s="410"/>
      <c r="B494" s="410"/>
      <c r="C494" s="411"/>
      <c r="D494" s="603"/>
      <c r="E494" s="411"/>
      <c r="F494" s="411"/>
      <c r="G494" s="411"/>
    </row>
    <row r="495" customFormat="false" ht="12.75" hidden="false" customHeight="true" outlineLevel="0" collapsed="false">
      <c r="A495" s="410"/>
      <c r="B495" s="410"/>
      <c r="C495" s="411"/>
      <c r="D495" s="603"/>
      <c r="E495" s="411"/>
      <c r="F495" s="411"/>
      <c r="G495" s="411"/>
    </row>
    <row r="496" customFormat="false" ht="12.75" hidden="false" customHeight="true" outlineLevel="0" collapsed="false">
      <c r="A496" s="410"/>
      <c r="B496" s="410"/>
      <c r="C496" s="411"/>
      <c r="D496" s="603"/>
      <c r="E496" s="411"/>
      <c r="F496" s="411"/>
      <c r="G496" s="411"/>
    </row>
    <row r="497" customFormat="false" ht="12.75" hidden="false" customHeight="true" outlineLevel="0" collapsed="false">
      <c r="A497" s="410"/>
      <c r="B497" s="410"/>
      <c r="C497" s="411"/>
      <c r="D497" s="603"/>
      <c r="E497" s="411"/>
      <c r="F497" s="411"/>
      <c r="G497" s="411"/>
    </row>
    <row r="498" customFormat="false" ht="12.75" hidden="false" customHeight="true" outlineLevel="0" collapsed="false">
      <c r="A498" s="410"/>
      <c r="B498" s="410"/>
      <c r="C498" s="411"/>
      <c r="D498" s="603"/>
      <c r="E498" s="411"/>
      <c r="F498" s="411"/>
      <c r="G498" s="411"/>
    </row>
    <row r="499" customFormat="false" ht="12.75" hidden="false" customHeight="true" outlineLevel="0" collapsed="false">
      <c r="A499" s="410"/>
      <c r="B499" s="410"/>
      <c r="C499" s="411"/>
      <c r="D499" s="603"/>
      <c r="E499" s="411"/>
      <c r="F499" s="411"/>
      <c r="G499" s="411"/>
    </row>
    <row r="500" customFormat="false" ht="12.75" hidden="false" customHeight="true" outlineLevel="0" collapsed="false">
      <c r="A500" s="410"/>
      <c r="B500" s="410"/>
      <c r="C500" s="411"/>
      <c r="D500" s="603"/>
      <c r="E500" s="411"/>
      <c r="F500" s="411"/>
      <c r="G500" s="411"/>
    </row>
    <row r="501" customFormat="false" ht="12.75" hidden="false" customHeight="true" outlineLevel="0" collapsed="false">
      <c r="A501" s="410"/>
      <c r="B501" s="410"/>
      <c r="C501" s="411"/>
      <c r="D501" s="603"/>
      <c r="E501" s="411"/>
      <c r="F501" s="411"/>
      <c r="G501" s="411"/>
    </row>
    <row r="502" customFormat="false" ht="12.75" hidden="false" customHeight="true" outlineLevel="0" collapsed="false">
      <c r="A502" s="410"/>
      <c r="B502" s="410"/>
      <c r="C502" s="411"/>
      <c r="D502" s="603"/>
      <c r="E502" s="411"/>
      <c r="F502" s="411"/>
      <c r="G502" s="411"/>
    </row>
    <row r="503" customFormat="false" ht="12.75" hidden="false" customHeight="true" outlineLevel="0" collapsed="false">
      <c r="A503" s="410"/>
      <c r="B503" s="410"/>
      <c r="C503" s="411"/>
      <c r="D503" s="603"/>
      <c r="E503" s="411"/>
      <c r="F503" s="411"/>
      <c r="G503" s="411"/>
    </row>
    <row r="504" customFormat="false" ht="12.75" hidden="false" customHeight="true" outlineLevel="0" collapsed="false">
      <c r="A504" s="410"/>
      <c r="B504" s="410"/>
      <c r="C504" s="411"/>
      <c r="D504" s="603"/>
      <c r="E504" s="411"/>
      <c r="F504" s="411"/>
      <c r="G504" s="411"/>
    </row>
    <row r="505" customFormat="false" ht="12.75" hidden="false" customHeight="true" outlineLevel="0" collapsed="false">
      <c r="A505" s="410"/>
      <c r="B505" s="410"/>
      <c r="C505" s="411"/>
      <c r="D505" s="603"/>
      <c r="E505" s="411"/>
      <c r="F505" s="411"/>
      <c r="G505" s="411"/>
    </row>
    <row r="506" customFormat="false" ht="12.75" hidden="false" customHeight="true" outlineLevel="0" collapsed="false">
      <c r="A506" s="410"/>
      <c r="B506" s="410"/>
      <c r="C506" s="411"/>
      <c r="D506" s="603"/>
      <c r="E506" s="411"/>
      <c r="F506" s="411"/>
      <c r="G506" s="411"/>
    </row>
    <row r="507" customFormat="false" ht="12.75" hidden="false" customHeight="true" outlineLevel="0" collapsed="false">
      <c r="A507" s="410"/>
      <c r="B507" s="410"/>
      <c r="C507" s="411"/>
      <c r="D507" s="603"/>
      <c r="E507" s="411"/>
      <c r="F507" s="411"/>
      <c r="G507" s="411"/>
    </row>
    <row r="508" customFormat="false" ht="12.75" hidden="false" customHeight="true" outlineLevel="0" collapsed="false">
      <c r="A508" s="410"/>
      <c r="B508" s="410"/>
      <c r="C508" s="411"/>
      <c r="D508" s="603"/>
      <c r="E508" s="411"/>
      <c r="F508" s="411"/>
      <c r="G508" s="411"/>
    </row>
    <row r="509" customFormat="false" ht="12.75" hidden="false" customHeight="true" outlineLevel="0" collapsed="false">
      <c r="A509" s="410"/>
      <c r="B509" s="410"/>
      <c r="C509" s="411"/>
      <c r="D509" s="603"/>
      <c r="E509" s="411"/>
      <c r="F509" s="411"/>
      <c r="G509" s="411"/>
    </row>
    <row r="510" customFormat="false" ht="12.75" hidden="false" customHeight="true" outlineLevel="0" collapsed="false">
      <c r="A510" s="410"/>
      <c r="B510" s="410"/>
      <c r="C510" s="411"/>
      <c r="D510" s="603"/>
      <c r="E510" s="411"/>
      <c r="F510" s="411"/>
      <c r="G510" s="411"/>
    </row>
    <row r="511" customFormat="false" ht="12.75" hidden="false" customHeight="true" outlineLevel="0" collapsed="false">
      <c r="A511" s="410"/>
      <c r="B511" s="410"/>
      <c r="C511" s="411"/>
      <c r="D511" s="603"/>
      <c r="E511" s="411"/>
      <c r="F511" s="411"/>
      <c r="G511" s="411"/>
    </row>
    <row r="512" customFormat="false" ht="12.75" hidden="false" customHeight="true" outlineLevel="0" collapsed="false">
      <c r="A512" s="410"/>
      <c r="B512" s="410"/>
      <c r="C512" s="411"/>
      <c r="D512" s="603"/>
      <c r="E512" s="411"/>
      <c r="F512" s="411"/>
      <c r="G512" s="411"/>
    </row>
    <row r="513" customFormat="false" ht="12.75" hidden="false" customHeight="true" outlineLevel="0" collapsed="false">
      <c r="A513" s="410"/>
      <c r="B513" s="410"/>
      <c r="C513" s="411"/>
      <c r="D513" s="603"/>
      <c r="E513" s="411"/>
      <c r="F513" s="411"/>
      <c r="G513" s="411"/>
    </row>
    <row r="514" customFormat="false" ht="12.75" hidden="false" customHeight="true" outlineLevel="0" collapsed="false">
      <c r="A514" s="410"/>
      <c r="B514" s="410"/>
      <c r="C514" s="411"/>
      <c r="D514" s="603"/>
      <c r="E514" s="411"/>
      <c r="F514" s="411"/>
      <c r="G514" s="411"/>
    </row>
    <row r="515" customFormat="false" ht="12.75" hidden="false" customHeight="true" outlineLevel="0" collapsed="false">
      <c r="A515" s="410"/>
      <c r="B515" s="410"/>
      <c r="C515" s="411"/>
      <c r="D515" s="603"/>
      <c r="E515" s="411"/>
      <c r="F515" s="411"/>
      <c r="G515" s="411"/>
    </row>
    <row r="516" customFormat="false" ht="12.75" hidden="false" customHeight="true" outlineLevel="0" collapsed="false">
      <c r="A516" s="410"/>
      <c r="B516" s="410"/>
      <c r="C516" s="411"/>
      <c r="D516" s="603"/>
      <c r="E516" s="411"/>
      <c r="F516" s="411"/>
      <c r="G516" s="411"/>
    </row>
    <row r="517" customFormat="false" ht="12.75" hidden="false" customHeight="true" outlineLevel="0" collapsed="false">
      <c r="A517" s="410"/>
      <c r="B517" s="410"/>
      <c r="C517" s="411"/>
      <c r="D517" s="603"/>
      <c r="E517" s="411"/>
      <c r="F517" s="411"/>
      <c r="G517" s="411"/>
    </row>
    <row r="518" customFormat="false" ht="12.75" hidden="false" customHeight="true" outlineLevel="0" collapsed="false">
      <c r="A518" s="410"/>
      <c r="B518" s="410"/>
      <c r="C518" s="411"/>
      <c r="D518" s="603"/>
      <c r="E518" s="411"/>
      <c r="F518" s="411"/>
      <c r="G518" s="411"/>
    </row>
    <row r="519" customFormat="false" ht="12.75" hidden="false" customHeight="true" outlineLevel="0" collapsed="false">
      <c r="A519" s="410"/>
      <c r="B519" s="410"/>
      <c r="C519" s="411"/>
      <c r="D519" s="603"/>
      <c r="E519" s="411"/>
      <c r="F519" s="411"/>
      <c r="G519" s="411"/>
    </row>
    <row r="520" customFormat="false" ht="12.75" hidden="false" customHeight="true" outlineLevel="0" collapsed="false">
      <c r="A520" s="410"/>
      <c r="B520" s="410"/>
      <c r="C520" s="411"/>
      <c r="D520" s="603"/>
      <c r="E520" s="411"/>
      <c r="F520" s="411"/>
      <c r="G520" s="411"/>
    </row>
    <row r="521" customFormat="false" ht="12.75" hidden="false" customHeight="true" outlineLevel="0" collapsed="false">
      <c r="A521" s="410"/>
      <c r="B521" s="410"/>
      <c r="C521" s="411"/>
      <c r="D521" s="603"/>
      <c r="E521" s="411"/>
      <c r="F521" s="411"/>
      <c r="G521" s="411"/>
    </row>
    <row r="522" customFormat="false" ht="12.75" hidden="false" customHeight="true" outlineLevel="0" collapsed="false">
      <c r="A522" s="410"/>
      <c r="B522" s="410"/>
      <c r="C522" s="411"/>
      <c r="D522" s="603"/>
      <c r="E522" s="411"/>
      <c r="F522" s="411"/>
      <c r="G522" s="411"/>
    </row>
    <row r="523" customFormat="false" ht="12.75" hidden="false" customHeight="true" outlineLevel="0" collapsed="false">
      <c r="A523" s="410"/>
      <c r="B523" s="410"/>
      <c r="C523" s="411"/>
      <c r="D523" s="603"/>
      <c r="E523" s="411"/>
      <c r="F523" s="411"/>
      <c r="G523" s="411"/>
    </row>
    <row r="524" customFormat="false" ht="12.75" hidden="false" customHeight="true" outlineLevel="0" collapsed="false">
      <c r="A524" s="410"/>
      <c r="B524" s="410"/>
      <c r="C524" s="411"/>
      <c r="D524" s="603"/>
      <c r="E524" s="411"/>
      <c r="F524" s="411"/>
      <c r="G524" s="411"/>
    </row>
    <row r="525" customFormat="false" ht="12.75" hidden="false" customHeight="true" outlineLevel="0" collapsed="false">
      <c r="A525" s="410"/>
      <c r="B525" s="410"/>
      <c r="C525" s="411"/>
      <c r="D525" s="603"/>
      <c r="E525" s="411"/>
      <c r="F525" s="411"/>
      <c r="G525" s="411"/>
    </row>
    <row r="526" customFormat="false" ht="12.75" hidden="false" customHeight="true" outlineLevel="0" collapsed="false">
      <c r="A526" s="410"/>
      <c r="B526" s="410"/>
      <c r="C526" s="411"/>
      <c r="D526" s="603"/>
      <c r="E526" s="411"/>
      <c r="F526" s="411"/>
      <c r="G526" s="411"/>
    </row>
    <row r="527" customFormat="false" ht="12.75" hidden="false" customHeight="true" outlineLevel="0" collapsed="false">
      <c r="A527" s="410"/>
      <c r="B527" s="410"/>
      <c r="C527" s="411"/>
      <c r="D527" s="603"/>
      <c r="E527" s="411"/>
      <c r="F527" s="411"/>
      <c r="G527" s="411"/>
    </row>
    <row r="528" customFormat="false" ht="12.75" hidden="false" customHeight="true" outlineLevel="0" collapsed="false">
      <c r="A528" s="410"/>
      <c r="B528" s="410"/>
      <c r="C528" s="411"/>
      <c r="D528" s="603"/>
      <c r="E528" s="411"/>
      <c r="F528" s="411"/>
      <c r="G528" s="411"/>
    </row>
    <row r="529" customFormat="false" ht="12.75" hidden="false" customHeight="true" outlineLevel="0" collapsed="false">
      <c r="A529" s="410"/>
      <c r="B529" s="410"/>
      <c r="C529" s="411"/>
      <c r="D529" s="603"/>
      <c r="E529" s="411"/>
      <c r="F529" s="411"/>
      <c r="G529" s="411"/>
    </row>
    <row r="530" customFormat="false" ht="12.75" hidden="false" customHeight="true" outlineLevel="0" collapsed="false">
      <c r="A530" s="410"/>
      <c r="B530" s="410"/>
      <c r="C530" s="411"/>
      <c r="D530" s="603"/>
      <c r="E530" s="411"/>
      <c r="F530" s="411"/>
      <c r="G530" s="411"/>
    </row>
    <row r="531" customFormat="false" ht="12.75" hidden="false" customHeight="true" outlineLevel="0" collapsed="false">
      <c r="A531" s="410"/>
      <c r="B531" s="410"/>
      <c r="C531" s="411"/>
      <c r="D531" s="603"/>
      <c r="E531" s="411"/>
      <c r="F531" s="411"/>
      <c r="G531" s="411"/>
    </row>
    <row r="532" customFormat="false" ht="12.75" hidden="false" customHeight="true" outlineLevel="0" collapsed="false">
      <c r="A532" s="410"/>
      <c r="B532" s="410"/>
      <c r="C532" s="411"/>
      <c r="D532" s="603"/>
      <c r="E532" s="411"/>
      <c r="F532" s="411"/>
      <c r="G532" s="411"/>
    </row>
    <row r="533" customFormat="false" ht="12.75" hidden="false" customHeight="true" outlineLevel="0" collapsed="false">
      <c r="A533" s="410"/>
      <c r="B533" s="410"/>
      <c r="C533" s="411"/>
      <c r="D533" s="603"/>
      <c r="E533" s="411"/>
      <c r="F533" s="411"/>
      <c r="G533" s="411"/>
    </row>
    <row r="534" customFormat="false" ht="12.75" hidden="false" customHeight="true" outlineLevel="0" collapsed="false">
      <c r="A534" s="410"/>
      <c r="B534" s="410"/>
      <c r="C534" s="411"/>
      <c r="D534" s="603"/>
      <c r="E534" s="411"/>
      <c r="F534" s="411"/>
      <c r="G534" s="411"/>
    </row>
    <row r="535" customFormat="false" ht="12.75" hidden="false" customHeight="true" outlineLevel="0" collapsed="false">
      <c r="A535" s="410"/>
      <c r="B535" s="410"/>
      <c r="C535" s="411"/>
      <c r="D535" s="603"/>
      <c r="E535" s="411"/>
      <c r="F535" s="411"/>
      <c r="G535" s="411"/>
    </row>
    <row r="536" customFormat="false" ht="12.75" hidden="false" customHeight="true" outlineLevel="0" collapsed="false">
      <c r="A536" s="410"/>
      <c r="B536" s="410"/>
      <c r="C536" s="411"/>
      <c r="D536" s="603"/>
      <c r="E536" s="411"/>
      <c r="F536" s="411"/>
      <c r="G536" s="411"/>
    </row>
    <row r="537" customFormat="false" ht="12.75" hidden="false" customHeight="true" outlineLevel="0" collapsed="false">
      <c r="A537" s="410"/>
      <c r="B537" s="410"/>
      <c r="C537" s="411"/>
      <c r="D537" s="603"/>
      <c r="E537" s="411"/>
      <c r="F537" s="411"/>
      <c r="G537" s="411"/>
    </row>
    <row r="538" customFormat="false" ht="12.75" hidden="false" customHeight="true" outlineLevel="0" collapsed="false">
      <c r="A538" s="410"/>
      <c r="B538" s="410"/>
      <c r="C538" s="411"/>
      <c r="D538" s="603"/>
      <c r="E538" s="411"/>
      <c r="F538" s="411"/>
      <c r="G538" s="411"/>
    </row>
    <row r="539" customFormat="false" ht="12.75" hidden="false" customHeight="true" outlineLevel="0" collapsed="false">
      <c r="A539" s="410"/>
      <c r="B539" s="410"/>
      <c r="C539" s="411"/>
      <c r="D539" s="603"/>
      <c r="E539" s="411"/>
      <c r="F539" s="411"/>
      <c r="G539" s="411"/>
    </row>
    <row r="540" customFormat="false" ht="12.75" hidden="false" customHeight="true" outlineLevel="0" collapsed="false">
      <c r="A540" s="410"/>
      <c r="B540" s="410"/>
      <c r="C540" s="411"/>
      <c r="D540" s="603"/>
      <c r="E540" s="411"/>
      <c r="F540" s="411"/>
      <c r="G540" s="411"/>
    </row>
    <row r="541" customFormat="false" ht="12.75" hidden="false" customHeight="true" outlineLevel="0" collapsed="false">
      <c r="A541" s="410"/>
      <c r="B541" s="410"/>
      <c r="C541" s="411"/>
      <c r="D541" s="603"/>
      <c r="E541" s="411"/>
      <c r="F541" s="411"/>
      <c r="G541" s="411"/>
    </row>
    <row r="542" customFormat="false" ht="12.75" hidden="false" customHeight="true" outlineLevel="0" collapsed="false">
      <c r="A542" s="410"/>
      <c r="B542" s="410"/>
      <c r="C542" s="411"/>
      <c r="D542" s="603"/>
      <c r="E542" s="411"/>
      <c r="F542" s="411"/>
      <c r="G542" s="411"/>
    </row>
    <row r="543" customFormat="false" ht="12.75" hidden="false" customHeight="true" outlineLevel="0" collapsed="false">
      <c r="A543" s="410"/>
      <c r="B543" s="410"/>
      <c r="C543" s="411"/>
      <c r="D543" s="603"/>
      <c r="E543" s="411"/>
      <c r="F543" s="411"/>
      <c r="G543" s="411"/>
    </row>
    <row r="544" customFormat="false" ht="12.75" hidden="false" customHeight="true" outlineLevel="0" collapsed="false">
      <c r="A544" s="410"/>
      <c r="B544" s="410"/>
      <c r="C544" s="411"/>
      <c r="D544" s="603"/>
      <c r="E544" s="411"/>
      <c r="F544" s="411"/>
      <c r="G544" s="411"/>
    </row>
    <row r="545" customFormat="false" ht="12.75" hidden="false" customHeight="true" outlineLevel="0" collapsed="false">
      <c r="A545" s="410"/>
      <c r="B545" s="410"/>
      <c r="C545" s="411"/>
      <c r="D545" s="603"/>
      <c r="E545" s="411"/>
      <c r="F545" s="411"/>
      <c r="G545" s="411"/>
    </row>
    <row r="546" customFormat="false" ht="12.75" hidden="false" customHeight="true" outlineLevel="0" collapsed="false">
      <c r="A546" s="410"/>
      <c r="B546" s="410"/>
      <c r="C546" s="411"/>
      <c r="D546" s="603"/>
      <c r="E546" s="411"/>
      <c r="F546" s="411"/>
      <c r="G546" s="411"/>
    </row>
    <row r="547" customFormat="false" ht="12.75" hidden="false" customHeight="true" outlineLevel="0" collapsed="false">
      <c r="A547" s="410"/>
      <c r="B547" s="410"/>
      <c r="C547" s="411"/>
      <c r="D547" s="603"/>
      <c r="E547" s="411"/>
      <c r="F547" s="411"/>
      <c r="G547" s="411"/>
    </row>
    <row r="548" customFormat="false" ht="12.75" hidden="false" customHeight="true" outlineLevel="0" collapsed="false">
      <c r="A548" s="410"/>
      <c r="B548" s="410"/>
      <c r="C548" s="411"/>
      <c r="D548" s="603"/>
      <c r="E548" s="411"/>
      <c r="F548" s="411"/>
      <c r="G548" s="411"/>
    </row>
    <row r="549" customFormat="false" ht="12.75" hidden="false" customHeight="true" outlineLevel="0" collapsed="false">
      <c r="A549" s="410"/>
      <c r="B549" s="410"/>
      <c r="C549" s="411"/>
      <c r="D549" s="603"/>
      <c r="E549" s="411"/>
      <c r="F549" s="411"/>
      <c r="G549" s="411"/>
    </row>
    <row r="550" customFormat="false" ht="12.75" hidden="false" customHeight="true" outlineLevel="0" collapsed="false">
      <c r="A550" s="410"/>
      <c r="B550" s="410"/>
      <c r="C550" s="411"/>
      <c r="D550" s="603"/>
      <c r="E550" s="411"/>
      <c r="F550" s="411"/>
      <c r="G550" s="411"/>
    </row>
    <row r="551" customFormat="false" ht="12.75" hidden="false" customHeight="true" outlineLevel="0" collapsed="false">
      <c r="A551" s="410"/>
      <c r="B551" s="410"/>
      <c r="C551" s="411"/>
      <c r="D551" s="603"/>
      <c r="E551" s="411"/>
      <c r="F551" s="411"/>
      <c r="G551" s="411"/>
    </row>
    <row r="552" customFormat="false" ht="12.75" hidden="false" customHeight="true" outlineLevel="0" collapsed="false">
      <c r="A552" s="410"/>
      <c r="B552" s="410"/>
      <c r="C552" s="411"/>
      <c r="D552" s="603"/>
      <c r="E552" s="411"/>
      <c r="F552" s="411"/>
      <c r="G552" s="411"/>
    </row>
    <row r="553" customFormat="false" ht="12.75" hidden="false" customHeight="true" outlineLevel="0" collapsed="false">
      <c r="A553" s="410"/>
      <c r="B553" s="410"/>
      <c r="C553" s="411"/>
      <c r="D553" s="603"/>
      <c r="E553" s="411"/>
      <c r="F553" s="411"/>
      <c r="G553" s="411"/>
    </row>
    <row r="554" customFormat="false" ht="12.75" hidden="false" customHeight="true" outlineLevel="0" collapsed="false">
      <c r="A554" s="410"/>
      <c r="B554" s="410"/>
      <c r="C554" s="411"/>
      <c r="D554" s="603"/>
      <c r="E554" s="411"/>
      <c r="F554" s="411"/>
      <c r="G554" s="411"/>
    </row>
    <row r="555" customFormat="false" ht="12.75" hidden="false" customHeight="true" outlineLevel="0" collapsed="false">
      <c r="A555" s="410"/>
      <c r="B555" s="410"/>
      <c r="C555" s="411"/>
      <c r="D555" s="603"/>
      <c r="E555" s="411"/>
      <c r="F555" s="411"/>
      <c r="G555" s="411"/>
    </row>
    <row r="556" customFormat="false" ht="12.75" hidden="false" customHeight="true" outlineLevel="0" collapsed="false">
      <c r="A556" s="410"/>
      <c r="B556" s="410"/>
      <c r="C556" s="411"/>
      <c r="D556" s="603"/>
      <c r="E556" s="411"/>
      <c r="F556" s="411"/>
      <c r="G556" s="411"/>
    </row>
    <row r="557" customFormat="false" ht="12.75" hidden="false" customHeight="true" outlineLevel="0" collapsed="false">
      <c r="A557" s="410"/>
      <c r="B557" s="410"/>
      <c r="C557" s="411"/>
      <c r="D557" s="603"/>
      <c r="E557" s="411"/>
      <c r="F557" s="411"/>
      <c r="G557" s="411"/>
    </row>
    <row r="558" customFormat="false" ht="12.75" hidden="false" customHeight="true" outlineLevel="0" collapsed="false">
      <c r="A558" s="410"/>
      <c r="B558" s="410"/>
      <c r="C558" s="411"/>
      <c r="D558" s="603"/>
      <c r="E558" s="411"/>
      <c r="F558" s="411"/>
      <c r="G558" s="411"/>
    </row>
    <row r="559" customFormat="false" ht="12.75" hidden="false" customHeight="true" outlineLevel="0" collapsed="false">
      <c r="A559" s="410"/>
      <c r="B559" s="410"/>
      <c r="C559" s="411"/>
      <c r="D559" s="603"/>
      <c r="E559" s="411"/>
      <c r="F559" s="411"/>
      <c r="G559" s="411"/>
    </row>
    <row r="560" customFormat="false" ht="12.75" hidden="false" customHeight="true" outlineLevel="0" collapsed="false">
      <c r="A560" s="410"/>
      <c r="B560" s="410"/>
      <c r="C560" s="411"/>
      <c r="D560" s="603"/>
      <c r="E560" s="411"/>
      <c r="F560" s="411"/>
      <c r="G560" s="411"/>
    </row>
    <row r="561" customFormat="false" ht="12.75" hidden="false" customHeight="true" outlineLevel="0" collapsed="false">
      <c r="A561" s="410"/>
      <c r="B561" s="410"/>
      <c r="C561" s="411"/>
      <c r="D561" s="603"/>
      <c r="E561" s="411"/>
      <c r="F561" s="411"/>
      <c r="G561" s="411"/>
    </row>
    <row r="562" customFormat="false" ht="12.75" hidden="false" customHeight="true" outlineLevel="0" collapsed="false">
      <c r="A562" s="410"/>
      <c r="B562" s="410"/>
      <c r="C562" s="411"/>
      <c r="D562" s="603"/>
      <c r="E562" s="411"/>
      <c r="F562" s="411"/>
      <c r="G562" s="411"/>
    </row>
    <row r="563" customFormat="false" ht="12.75" hidden="false" customHeight="true" outlineLevel="0" collapsed="false">
      <c r="A563" s="410"/>
      <c r="B563" s="410"/>
      <c r="C563" s="411"/>
      <c r="D563" s="603"/>
      <c r="E563" s="411"/>
      <c r="F563" s="411"/>
      <c r="G563" s="411"/>
    </row>
    <row r="564" customFormat="false" ht="12.75" hidden="false" customHeight="true" outlineLevel="0" collapsed="false">
      <c r="A564" s="410"/>
      <c r="B564" s="410"/>
      <c r="C564" s="411"/>
      <c r="D564" s="603"/>
      <c r="E564" s="411"/>
      <c r="F564" s="411"/>
      <c r="G564" s="411"/>
    </row>
    <row r="565" customFormat="false" ht="12.75" hidden="false" customHeight="true" outlineLevel="0" collapsed="false">
      <c r="A565" s="410"/>
      <c r="B565" s="410"/>
      <c r="C565" s="411"/>
      <c r="D565" s="603"/>
      <c r="E565" s="411"/>
      <c r="F565" s="411"/>
      <c r="G565" s="411"/>
    </row>
    <row r="566" customFormat="false" ht="12.75" hidden="false" customHeight="true" outlineLevel="0" collapsed="false">
      <c r="A566" s="410"/>
      <c r="B566" s="410"/>
      <c r="C566" s="411"/>
      <c r="D566" s="603"/>
      <c r="E566" s="411"/>
      <c r="F566" s="411"/>
      <c r="G566" s="411"/>
    </row>
    <row r="567" customFormat="false" ht="12.75" hidden="false" customHeight="true" outlineLevel="0" collapsed="false">
      <c r="A567" s="410"/>
      <c r="B567" s="410"/>
      <c r="C567" s="411"/>
      <c r="D567" s="603"/>
      <c r="E567" s="411"/>
      <c r="F567" s="411"/>
      <c r="G567" s="411"/>
    </row>
    <row r="568" customFormat="false" ht="12.75" hidden="false" customHeight="true" outlineLevel="0" collapsed="false">
      <c r="A568" s="410"/>
      <c r="B568" s="410"/>
      <c r="C568" s="411"/>
      <c r="D568" s="603"/>
      <c r="E568" s="411"/>
      <c r="F568" s="411"/>
      <c r="G568" s="411"/>
    </row>
    <row r="569" customFormat="false" ht="12.75" hidden="false" customHeight="true" outlineLevel="0" collapsed="false">
      <c r="A569" s="410"/>
      <c r="B569" s="410"/>
      <c r="C569" s="411"/>
      <c r="D569" s="603"/>
      <c r="E569" s="411"/>
      <c r="F569" s="411"/>
      <c r="G569" s="411"/>
    </row>
    <row r="570" customFormat="false" ht="12.75" hidden="false" customHeight="true" outlineLevel="0" collapsed="false">
      <c r="A570" s="410"/>
      <c r="B570" s="410"/>
      <c r="C570" s="411"/>
      <c r="D570" s="603"/>
      <c r="E570" s="411"/>
      <c r="F570" s="411"/>
      <c r="G570" s="411"/>
    </row>
    <row r="571" customFormat="false" ht="12.75" hidden="false" customHeight="true" outlineLevel="0" collapsed="false">
      <c r="A571" s="410"/>
      <c r="B571" s="410"/>
      <c r="C571" s="411"/>
      <c r="D571" s="603"/>
      <c r="E571" s="411"/>
      <c r="F571" s="411"/>
      <c r="G571" s="411"/>
    </row>
    <row r="572" customFormat="false" ht="12.75" hidden="false" customHeight="true" outlineLevel="0" collapsed="false">
      <c r="A572" s="410"/>
      <c r="B572" s="410"/>
      <c r="C572" s="411"/>
      <c r="D572" s="603"/>
      <c r="E572" s="411"/>
      <c r="F572" s="411"/>
      <c r="G572" s="411"/>
    </row>
    <row r="573" customFormat="false" ht="12.75" hidden="false" customHeight="true" outlineLevel="0" collapsed="false">
      <c r="A573" s="410"/>
      <c r="B573" s="410"/>
      <c r="C573" s="411"/>
      <c r="D573" s="603"/>
      <c r="E573" s="411"/>
      <c r="F573" s="411"/>
      <c r="G573" s="411"/>
    </row>
    <row r="574" customFormat="false" ht="12.75" hidden="false" customHeight="true" outlineLevel="0" collapsed="false">
      <c r="A574" s="410"/>
      <c r="B574" s="410"/>
      <c r="C574" s="411"/>
      <c r="D574" s="603"/>
      <c r="E574" s="411"/>
      <c r="F574" s="411"/>
      <c r="G574" s="411"/>
    </row>
    <row r="575" customFormat="false" ht="12.75" hidden="false" customHeight="true" outlineLevel="0" collapsed="false">
      <c r="A575" s="410"/>
      <c r="B575" s="410"/>
      <c r="C575" s="411"/>
      <c r="D575" s="603"/>
      <c r="E575" s="411"/>
      <c r="F575" s="411"/>
      <c r="G575" s="411"/>
    </row>
    <row r="576" customFormat="false" ht="12.75" hidden="false" customHeight="true" outlineLevel="0" collapsed="false">
      <c r="A576" s="410"/>
      <c r="B576" s="410"/>
      <c r="C576" s="411"/>
      <c r="D576" s="603"/>
      <c r="E576" s="411"/>
      <c r="F576" s="411"/>
      <c r="G576" s="411"/>
    </row>
    <row r="577" customFormat="false" ht="12.75" hidden="false" customHeight="true" outlineLevel="0" collapsed="false">
      <c r="A577" s="410"/>
      <c r="B577" s="410"/>
      <c r="C577" s="411"/>
      <c r="D577" s="603"/>
      <c r="E577" s="411"/>
      <c r="F577" s="411"/>
      <c r="G577" s="411"/>
    </row>
    <row r="578" customFormat="false" ht="12.75" hidden="false" customHeight="true" outlineLevel="0" collapsed="false">
      <c r="A578" s="410"/>
      <c r="B578" s="410"/>
      <c r="C578" s="411"/>
      <c r="D578" s="603"/>
      <c r="E578" s="411"/>
      <c r="F578" s="411"/>
      <c r="G578" s="411"/>
    </row>
    <row r="579" customFormat="false" ht="12.75" hidden="false" customHeight="true" outlineLevel="0" collapsed="false">
      <c r="A579" s="410"/>
      <c r="B579" s="410"/>
      <c r="C579" s="411"/>
      <c r="D579" s="603"/>
      <c r="E579" s="411"/>
      <c r="F579" s="411"/>
      <c r="G579" s="411"/>
    </row>
    <row r="580" customFormat="false" ht="12.75" hidden="false" customHeight="true" outlineLevel="0" collapsed="false">
      <c r="A580" s="410"/>
      <c r="B580" s="410"/>
      <c r="C580" s="411"/>
      <c r="D580" s="603"/>
      <c r="E580" s="411"/>
      <c r="F580" s="411"/>
      <c r="G580" s="411"/>
    </row>
    <row r="581" customFormat="false" ht="12.75" hidden="false" customHeight="true" outlineLevel="0" collapsed="false">
      <c r="A581" s="410"/>
      <c r="B581" s="410"/>
      <c r="C581" s="411"/>
      <c r="D581" s="603"/>
      <c r="E581" s="411"/>
      <c r="F581" s="411"/>
      <c r="G581" s="411"/>
    </row>
    <row r="582" customFormat="false" ht="12.75" hidden="false" customHeight="true" outlineLevel="0" collapsed="false">
      <c r="A582" s="410"/>
      <c r="B582" s="410"/>
      <c r="C582" s="411"/>
      <c r="D582" s="603"/>
      <c r="E582" s="411"/>
      <c r="F582" s="411"/>
      <c r="G582" s="411"/>
    </row>
    <row r="583" customFormat="false" ht="12.75" hidden="false" customHeight="true" outlineLevel="0" collapsed="false">
      <c r="A583" s="410"/>
      <c r="B583" s="410"/>
      <c r="C583" s="411"/>
      <c r="D583" s="603"/>
      <c r="E583" s="411"/>
      <c r="F583" s="411"/>
      <c r="G583" s="411"/>
    </row>
    <row r="584" customFormat="false" ht="12.75" hidden="false" customHeight="true" outlineLevel="0" collapsed="false">
      <c r="A584" s="410"/>
      <c r="B584" s="410"/>
      <c r="C584" s="411"/>
      <c r="D584" s="603"/>
      <c r="E584" s="411"/>
      <c r="F584" s="411"/>
      <c r="G584" s="411"/>
    </row>
    <row r="585" customFormat="false" ht="12.75" hidden="false" customHeight="true" outlineLevel="0" collapsed="false">
      <c r="A585" s="410"/>
      <c r="B585" s="410"/>
      <c r="C585" s="411"/>
      <c r="D585" s="603"/>
      <c r="E585" s="411"/>
      <c r="F585" s="411"/>
      <c r="G585" s="411"/>
    </row>
    <row r="586" customFormat="false" ht="12.75" hidden="false" customHeight="true" outlineLevel="0" collapsed="false">
      <c r="A586" s="410"/>
      <c r="B586" s="410"/>
      <c r="C586" s="411"/>
      <c r="D586" s="603"/>
      <c r="E586" s="411"/>
      <c r="F586" s="411"/>
      <c r="G586" s="411"/>
    </row>
    <row r="587" customFormat="false" ht="12.75" hidden="false" customHeight="true" outlineLevel="0" collapsed="false">
      <c r="A587" s="410"/>
      <c r="B587" s="410"/>
      <c r="C587" s="411"/>
      <c r="D587" s="603"/>
      <c r="E587" s="411"/>
      <c r="F587" s="411"/>
      <c r="G587" s="411"/>
    </row>
    <row r="588" customFormat="false" ht="12.75" hidden="false" customHeight="true" outlineLevel="0" collapsed="false">
      <c r="A588" s="410"/>
      <c r="B588" s="410"/>
      <c r="C588" s="411"/>
      <c r="D588" s="603"/>
      <c r="E588" s="411"/>
      <c r="F588" s="411"/>
      <c r="G588" s="411"/>
    </row>
    <row r="589" customFormat="false" ht="12.75" hidden="false" customHeight="true" outlineLevel="0" collapsed="false">
      <c r="A589" s="410"/>
      <c r="B589" s="410"/>
      <c r="C589" s="411"/>
      <c r="D589" s="603"/>
      <c r="E589" s="411"/>
      <c r="F589" s="411"/>
      <c r="G589" s="411"/>
    </row>
    <row r="590" customFormat="false" ht="12.75" hidden="false" customHeight="true" outlineLevel="0" collapsed="false">
      <c r="A590" s="410"/>
      <c r="B590" s="410"/>
      <c r="C590" s="411"/>
      <c r="D590" s="603"/>
      <c r="E590" s="411"/>
      <c r="F590" s="411"/>
      <c r="G590" s="411"/>
    </row>
    <row r="591" customFormat="false" ht="12.75" hidden="false" customHeight="true" outlineLevel="0" collapsed="false">
      <c r="A591" s="410"/>
      <c r="B591" s="410"/>
      <c r="C591" s="411"/>
      <c r="D591" s="603"/>
      <c r="E591" s="411"/>
      <c r="F591" s="411"/>
      <c r="G591" s="411"/>
    </row>
    <row r="592" customFormat="false" ht="12.75" hidden="false" customHeight="true" outlineLevel="0" collapsed="false">
      <c r="A592" s="410"/>
      <c r="B592" s="410"/>
      <c r="C592" s="411"/>
      <c r="D592" s="603"/>
      <c r="E592" s="411"/>
      <c r="F592" s="411"/>
      <c r="G592" s="411"/>
    </row>
    <row r="593" customFormat="false" ht="12.75" hidden="false" customHeight="true" outlineLevel="0" collapsed="false">
      <c r="A593" s="410"/>
      <c r="B593" s="410"/>
      <c r="C593" s="411"/>
      <c r="D593" s="603"/>
      <c r="E593" s="411"/>
      <c r="F593" s="411"/>
      <c r="G593" s="411"/>
    </row>
    <row r="594" customFormat="false" ht="12.75" hidden="false" customHeight="true" outlineLevel="0" collapsed="false">
      <c r="A594" s="410"/>
      <c r="B594" s="410"/>
      <c r="C594" s="411"/>
      <c r="D594" s="603"/>
      <c r="E594" s="411"/>
      <c r="F594" s="411"/>
      <c r="G594" s="411"/>
    </row>
    <row r="595" customFormat="false" ht="12.75" hidden="false" customHeight="true" outlineLevel="0" collapsed="false">
      <c r="A595" s="410"/>
      <c r="B595" s="410"/>
      <c r="C595" s="411"/>
      <c r="D595" s="603"/>
      <c r="E595" s="411"/>
      <c r="F595" s="411"/>
      <c r="G595" s="411"/>
    </row>
    <row r="596" customFormat="false" ht="12.75" hidden="false" customHeight="true" outlineLevel="0" collapsed="false">
      <c r="A596" s="410"/>
      <c r="B596" s="410"/>
      <c r="C596" s="411"/>
      <c r="D596" s="603"/>
      <c r="E596" s="411"/>
      <c r="F596" s="411"/>
      <c r="G596" s="411"/>
    </row>
    <row r="597" customFormat="false" ht="12.75" hidden="false" customHeight="true" outlineLevel="0" collapsed="false">
      <c r="A597" s="410"/>
      <c r="B597" s="410"/>
      <c r="C597" s="411"/>
      <c r="D597" s="603"/>
      <c r="E597" s="411"/>
      <c r="F597" s="411"/>
      <c r="G597" s="411"/>
    </row>
    <row r="598" customFormat="false" ht="12.75" hidden="false" customHeight="true" outlineLevel="0" collapsed="false">
      <c r="A598" s="410"/>
      <c r="B598" s="410"/>
      <c r="C598" s="411"/>
      <c r="D598" s="603"/>
      <c r="E598" s="411"/>
      <c r="F598" s="411"/>
      <c r="G598" s="411"/>
    </row>
    <row r="599" customFormat="false" ht="12.75" hidden="false" customHeight="true" outlineLevel="0" collapsed="false">
      <c r="A599" s="410"/>
      <c r="B599" s="410"/>
      <c r="C599" s="411"/>
      <c r="D599" s="603"/>
      <c r="E599" s="411"/>
      <c r="F599" s="411"/>
      <c r="G599" s="411"/>
    </row>
    <row r="600" customFormat="false" ht="12.75" hidden="false" customHeight="true" outlineLevel="0" collapsed="false">
      <c r="A600" s="410"/>
      <c r="B600" s="410"/>
      <c r="C600" s="411"/>
      <c r="D600" s="603"/>
      <c r="E600" s="411"/>
      <c r="F600" s="411"/>
      <c r="G600" s="411"/>
    </row>
    <row r="601" customFormat="false" ht="12.75" hidden="false" customHeight="true" outlineLevel="0" collapsed="false">
      <c r="A601" s="410"/>
      <c r="B601" s="410"/>
      <c r="C601" s="411"/>
      <c r="D601" s="603"/>
      <c r="E601" s="411"/>
      <c r="F601" s="411"/>
      <c r="G601" s="411"/>
    </row>
    <row r="602" customFormat="false" ht="12.75" hidden="false" customHeight="true" outlineLevel="0" collapsed="false">
      <c r="A602" s="410"/>
      <c r="B602" s="410"/>
      <c r="C602" s="411"/>
      <c r="D602" s="603"/>
      <c r="E602" s="411"/>
      <c r="F602" s="411"/>
      <c r="G602" s="411"/>
    </row>
    <row r="603" customFormat="false" ht="12.75" hidden="false" customHeight="true" outlineLevel="0" collapsed="false">
      <c r="A603" s="410"/>
      <c r="B603" s="410"/>
      <c r="C603" s="411"/>
      <c r="D603" s="603"/>
      <c r="E603" s="411"/>
      <c r="F603" s="411"/>
      <c r="G603" s="411"/>
    </row>
    <row r="604" customFormat="false" ht="12.75" hidden="false" customHeight="true" outlineLevel="0" collapsed="false">
      <c r="A604" s="410"/>
      <c r="B604" s="410"/>
      <c r="C604" s="411"/>
      <c r="D604" s="603"/>
      <c r="E604" s="411"/>
      <c r="F604" s="411"/>
      <c r="G604" s="411"/>
    </row>
    <row r="605" customFormat="false" ht="12.75" hidden="false" customHeight="true" outlineLevel="0" collapsed="false">
      <c r="A605" s="410"/>
      <c r="B605" s="410"/>
      <c r="C605" s="411"/>
      <c r="D605" s="603"/>
      <c r="E605" s="411"/>
      <c r="F605" s="411"/>
      <c r="G605" s="411"/>
    </row>
    <row r="606" customFormat="false" ht="12.75" hidden="false" customHeight="true" outlineLevel="0" collapsed="false">
      <c r="A606" s="410"/>
      <c r="B606" s="410"/>
      <c r="C606" s="411"/>
      <c r="D606" s="603"/>
      <c r="E606" s="411"/>
      <c r="F606" s="411"/>
      <c r="G606" s="411"/>
    </row>
    <row r="607" customFormat="false" ht="12.75" hidden="false" customHeight="true" outlineLevel="0" collapsed="false">
      <c r="A607" s="410"/>
      <c r="B607" s="410"/>
      <c r="C607" s="411"/>
      <c r="D607" s="603"/>
      <c r="E607" s="411"/>
      <c r="F607" s="411"/>
      <c r="G607" s="411"/>
    </row>
    <row r="608" customFormat="false" ht="12.75" hidden="false" customHeight="true" outlineLevel="0" collapsed="false">
      <c r="A608" s="410"/>
      <c r="B608" s="410"/>
      <c r="C608" s="411"/>
      <c r="D608" s="603"/>
      <c r="E608" s="411"/>
      <c r="F608" s="411"/>
      <c r="G608" s="411"/>
    </row>
    <row r="609" customFormat="false" ht="12.75" hidden="false" customHeight="true" outlineLevel="0" collapsed="false">
      <c r="A609" s="410"/>
      <c r="B609" s="410"/>
      <c r="C609" s="411"/>
      <c r="D609" s="603"/>
      <c r="E609" s="411"/>
      <c r="F609" s="411"/>
      <c r="G609" s="411"/>
    </row>
    <row r="610" customFormat="false" ht="12.75" hidden="false" customHeight="true" outlineLevel="0" collapsed="false">
      <c r="A610" s="410"/>
      <c r="B610" s="410"/>
      <c r="C610" s="411"/>
      <c r="D610" s="603"/>
      <c r="E610" s="411"/>
      <c r="F610" s="411"/>
      <c r="G610" s="411"/>
    </row>
    <row r="611" customFormat="false" ht="12.75" hidden="false" customHeight="true" outlineLevel="0" collapsed="false">
      <c r="A611" s="410"/>
      <c r="B611" s="410"/>
      <c r="C611" s="411"/>
      <c r="D611" s="603"/>
      <c r="E611" s="411"/>
      <c r="F611" s="411"/>
      <c r="G611" s="411"/>
    </row>
    <row r="612" customFormat="false" ht="12.75" hidden="false" customHeight="true" outlineLevel="0" collapsed="false">
      <c r="A612" s="410"/>
      <c r="B612" s="410"/>
      <c r="C612" s="411"/>
      <c r="D612" s="603"/>
      <c r="E612" s="411"/>
      <c r="F612" s="411"/>
      <c r="G612" s="411"/>
    </row>
    <row r="613" customFormat="false" ht="12.75" hidden="false" customHeight="true" outlineLevel="0" collapsed="false">
      <c r="A613" s="410"/>
      <c r="B613" s="410"/>
      <c r="C613" s="411"/>
      <c r="D613" s="603"/>
      <c r="E613" s="411"/>
      <c r="F613" s="411"/>
      <c r="G613" s="411"/>
    </row>
    <row r="614" customFormat="false" ht="12.75" hidden="false" customHeight="true" outlineLevel="0" collapsed="false">
      <c r="A614" s="410"/>
      <c r="B614" s="410"/>
      <c r="C614" s="411"/>
      <c r="D614" s="603"/>
      <c r="E614" s="411"/>
      <c r="F614" s="411"/>
      <c r="G614" s="411"/>
    </row>
    <row r="615" customFormat="false" ht="12.75" hidden="false" customHeight="true" outlineLevel="0" collapsed="false">
      <c r="A615" s="410"/>
      <c r="B615" s="410"/>
      <c r="C615" s="411"/>
      <c r="D615" s="603"/>
      <c r="E615" s="411"/>
      <c r="F615" s="411"/>
      <c r="G615" s="411"/>
    </row>
    <row r="616" customFormat="false" ht="12.75" hidden="false" customHeight="true" outlineLevel="0" collapsed="false">
      <c r="A616" s="410"/>
      <c r="B616" s="410"/>
      <c r="C616" s="411"/>
      <c r="D616" s="603"/>
      <c r="E616" s="411"/>
      <c r="F616" s="411"/>
      <c r="G616" s="411"/>
    </row>
    <row r="617" customFormat="false" ht="12.75" hidden="false" customHeight="true" outlineLevel="0" collapsed="false">
      <c r="A617" s="410"/>
      <c r="B617" s="410"/>
      <c r="C617" s="411"/>
      <c r="D617" s="603"/>
      <c r="E617" s="411"/>
      <c r="F617" s="411"/>
      <c r="G617" s="411"/>
    </row>
    <row r="618" customFormat="false" ht="12.75" hidden="false" customHeight="true" outlineLevel="0" collapsed="false">
      <c r="A618" s="410"/>
      <c r="B618" s="410"/>
      <c r="C618" s="411"/>
      <c r="D618" s="603"/>
      <c r="E618" s="411"/>
      <c r="F618" s="411"/>
      <c r="G618" s="411"/>
    </row>
    <row r="619" customFormat="false" ht="12.75" hidden="false" customHeight="true" outlineLevel="0" collapsed="false">
      <c r="A619" s="410"/>
      <c r="B619" s="410"/>
      <c r="C619" s="411"/>
      <c r="D619" s="603"/>
      <c r="E619" s="411"/>
      <c r="F619" s="411"/>
      <c r="G619" s="411"/>
    </row>
    <row r="620" customFormat="false" ht="12.75" hidden="false" customHeight="true" outlineLevel="0" collapsed="false">
      <c r="A620" s="410"/>
      <c r="B620" s="410"/>
      <c r="C620" s="411"/>
      <c r="D620" s="603"/>
      <c r="E620" s="411"/>
      <c r="F620" s="411"/>
      <c r="G620" s="411"/>
    </row>
    <row r="621" customFormat="false" ht="12.75" hidden="false" customHeight="true" outlineLevel="0" collapsed="false">
      <c r="A621" s="410"/>
      <c r="B621" s="410"/>
      <c r="C621" s="411"/>
      <c r="D621" s="603"/>
      <c r="E621" s="411"/>
      <c r="F621" s="411"/>
      <c r="G621" s="411"/>
    </row>
    <row r="622" customFormat="false" ht="12.75" hidden="false" customHeight="true" outlineLevel="0" collapsed="false">
      <c r="A622" s="410"/>
      <c r="B622" s="410"/>
      <c r="C622" s="411"/>
      <c r="D622" s="603"/>
      <c r="E622" s="411"/>
      <c r="F622" s="411"/>
      <c r="G622" s="411"/>
    </row>
    <row r="623" customFormat="false" ht="12.75" hidden="false" customHeight="true" outlineLevel="0" collapsed="false">
      <c r="A623" s="410"/>
      <c r="B623" s="410"/>
      <c r="C623" s="411"/>
      <c r="D623" s="603"/>
      <c r="E623" s="411"/>
      <c r="F623" s="411"/>
      <c r="G623" s="411"/>
    </row>
    <row r="624" customFormat="false" ht="12.75" hidden="false" customHeight="true" outlineLevel="0" collapsed="false">
      <c r="A624" s="410"/>
      <c r="B624" s="410"/>
      <c r="C624" s="411"/>
      <c r="D624" s="603"/>
      <c r="E624" s="411"/>
      <c r="F624" s="411"/>
      <c r="G624" s="411"/>
    </row>
    <row r="625" customFormat="false" ht="12.75" hidden="false" customHeight="true" outlineLevel="0" collapsed="false">
      <c r="A625" s="410"/>
      <c r="B625" s="410"/>
      <c r="C625" s="411"/>
      <c r="D625" s="603"/>
      <c r="E625" s="411"/>
      <c r="F625" s="411"/>
      <c r="G625" s="411"/>
    </row>
    <row r="626" customFormat="false" ht="12.75" hidden="false" customHeight="true" outlineLevel="0" collapsed="false">
      <c r="A626" s="410"/>
      <c r="B626" s="410"/>
      <c r="C626" s="411"/>
      <c r="D626" s="603"/>
      <c r="E626" s="411"/>
      <c r="F626" s="411"/>
      <c r="G626" s="411"/>
    </row>
    <row r="627" customFormat="false" ht="12.75" hidden="false" customHeight="true" outlineLevel="0" collapsed="false">
      <c r="A627" s="410"/>
      <c r="B627" s="410"/>
      <c r="C627" s="411"/>
      <c r="D627" s="603"/>
      <c r="E627" s="411"/>
      <c r="F627" s="411"/>
      <c r="G627" s="411"/>
    </row>
    <row r="628" customFormat="false" ht="12.75" hidden="false" customHeight="true" outlineLevel="0" collapsed="false">
      <c r="A628" s="410"/>
      <c r="B628" s="410"/>
      <c r="C628" s="411"/>
      <c r="D628" s="603"/>
      <c r="E628" s="411"/>
      <c r="F628" s="411"/>
      <c r="G628" s="411"/>
    </row>
    <row r="629" customFormat="false" ht="12.75" hidden="false" customHeight="true" outlineLevel="0" collapsed="false">
      <c r="A629" s="410"/>
      <c r="B629" s="410"/>
      <c r="C629" s="411"/>
      <c r="D629" s="603"/>
      <c r="E629" s="411"/>
      <c r="F629" s="411"/>
      <c r="G629" s="411"/>
    </row>
    <row r="630" customFormat="false" ht="12.75" hidden="false" customHeight="true" outlineLevel="0" collapsed="false">
      <c r="A630" s="410"/>
      <c r="B630" s="410"/>
      <c r="C630" s="411"/>
      <c r="D630" s="603"/>
      <c r="E630" s="411"/>
      <c r="F630" s="411"/>
      <c r="G630" s="411"/>
    </row>
    <row r="631" customFormat="false" ht="12.75" hidden="false" customHeight="true" outlineLevel="0" collapsed="false">
      <c r="A631" s="410"/>
      <c r="B631" s="410"/>
      <c r="C631" s="411"/>
      <c r="D631" s="603"/>
      <c r="E631" s="411"/>
      <c r="F631" s="411"/>
      <c r="G631" s="411"/>
    </row>
    <row r="632" customFormat="false" ht="12.75" hidden="false" customHeight="true" outlineLevel="0" collapsed="false">
      <c r="A632" s="410"/>
      <c r="B632" s="410"/>
      <c r="C632" s="411"/>
      <c r="D632" s="603"/>
      <c r="E632" s="411"/>
      <c r="F632" s="411"/>
      <c r="G632" s="411"/>
    </row>
    <row r="633" customFormat="false" ht="12.75" hidden="false" customHeight="true" outlineLevel="0" collapsed="false">
      <c r="A633" s="410"/>
      <c r="B633" s="410"/>
      <c r="C633" s="411"/>
      <c r="D633" s="603"/>
      <c r="E633" s="411"/>
      <c r="F633" s="411"/>
      <c r="G633" s="411"/>
    </row>
    <row r="634" customFormat="false" ht="12.75" hidden="false" customHeight="true" outlineLevel="0" collapsed="false">
      <c r="A634" s="410"/>
      <c r="B634" s="410"/>
      <c r="C634" s="411"/>
      <c r="D634" s="603"/>
      <c r="E634" s="411"/>
      <c r="F634" s="411"/>
      <c r="G634" s="411"/>
    </row>
    <row r="635" customFormat="false" ht="12.75" hidden="false" customHeight="true" outlineLevel="0" collapsed="false">
      <c r="A635" s="410"/>
      <c r="B635" s="410"/>
      <c r="C635" s="411"/>
      <c r="D635" s="603"/>
      <c r="E635" s="411"/>
      <c r="F635" s="411"/>
      <c r="G635" s="411"/>
    </row>
    <row r="636" customFormat="false" ht="12.75" hidden="false" customHeight="true" outlineLevel="0" collapsed="false">
      <c r="A636" s="410"/>
      <c r="B636" s="410"/>
      <c r="C636" s="411"/>
      <c r="D636" s="603"/>
      <c r="E636" s="411"/>
      <c r="F636" s="411"/>
      <c r="G636" s="411"/>
    </row>
    <row r="637" customFormat="false" ht="12.75" hidden="false" customHeight="true" outlineLevel="0" collapsed="false">
      <c r="A637" s="410"/>
      <c r="B637" s="410"/>
      <c r="C637" s="411"/>
      <c r="D637" s="603"/>
      <c r="E637" s="411"/>
      <c r="F637" s="411"/>
      <c r="G637" s="411"/>
    </row>
    <row r="638" customFormat="false" ht="12.75" hidden="false" customHeight="true" outlineLevel="0" collapsed="false">
      <c r="A638" s="410"/>
      <c r="B638" s="410"/>
      <c r="C638" s="411"/>
      <c r="D638" s="603"/>
      <c r="E638" s="411"/>
      <c r="F638" s="411"/>
      <c r="G638" s="411"/>
    </row>
    <row r="639" customFormat="false" ht="12.75" hidden="false" customHeight="true" outlineLevel="0" collapsed="false">
      <c r="A639" s="410"/>
      <c r="B639" s="410"/>
      <c r="C639" s="411"/>
      <c r="D639" s="603"/>
      <c r="E639" s="411"/>
      <c r="F639" s="411"/>
      <c r="G639" s="411"/>
    </row>
    <row r="640" customFormat="false" ht="12.75" hidden="false" customHeight="true" outlineLevel="0" collapsed="false">
      <c r="A640" s="410"/>
      <c r="B640" s="410"/>
      <c r="C640" s="411"/>
      <c r="D640" s="603"/>
      <c r="E640" s="411"/>
      <c r="F640" s="411"/>
      <c r="G640" s="411"/>
    </row>
    <row r="641" customFormat="false" ht="12.75" hidden="false" customHeight="true" outlineLevel="0" collapsed="false">
      <c r="A641" s="410"/>
      <c r="B641" s="410"/>
      <c r="C641" s="411"/>
      <c r="D641" s="603"/>
      <c r="E641" s="411"/>
      <c r="F641" s="411"/>
      <c r="G641" s="411"/>
    </row>
    <row r="642" customFormat="false" ht="12.75" hidden="false" customHeight="true" outlineLevel="0" collapsed="false">
      <c r="A642" s="410"/>
      <c r="B642" s="410"/>
      <c r="C642" s="411"/>
      <c r="D642" s="603"/>
      <c r="E642" s="411"/>
      <c r="F642" s="411"/>
      <c r="G642" s="411"/>
    </row>
    <row r="643" customFormat="false" ht="12.75" hidden="false" customHeight="true" outlineLevel="0" collapsed="false">
      <c r="A643" s="410"/>
      <c r="B643" s="410"/>
      <c r="C643" s="411"/>
      <c r="D643" s="603"/>
      <c r="E643" s="411"/>
      <c r="F643" s="411"/>
      <c r="G643" s="411"/>
    </row>
    <row r="644" customFormat="false" ht="12.75" hidden="false" customHeight="true" outlineLevel="0" collapsed="false">
      <c r="A644" s="410"/>
      <c r="B644" s="410"/>
      <c r="C644" s="411"/>
      <c r="D644" s="603"/>
      <c r="E644" s="411"/>
      <c r="F644" s="411"/>
      <c r="G644" s="411"/>
    </row>
    <row r="645" customFormat="false" ht="12.75" hidden="false" customHeight="true" outlineLevel="0" collapsed="false">
      <c r="A645" s="410"/>
      <c r="B645" s="410"/>
      <c r="C645" s="411"/>
      <c r="D645" s="603"/>
      <c r="E645" s="411"/>
      <c r="F645" s="411"/>
      <c r="G645" s="411"/>
    </row>
    <row r="646" customFormat="false" ht="12.75" hidden="false" customHeight="true" outlineLevel="0" collapsed="false">
      <c r="A646" s="410"/>
      <c r="B646" s="410"/>
      <c r="C646" s="411"/>
      <c r="D646" s="603"/>
      <c r="E646" s="411"/>
      <c r="F646" s="411"/>
      <c r="G646" s="411"/>
    </row>
    <row r="647" customFormat="false" ht="12.75" hidden="false" customHeight="true" outlineLevel="0" collapsed="false">
      <c r="A647" s="410"/>
      <c r="B647" s="410"/>
      <c r="C647" s="411"/>
      <c r="D647" s="603"/>
      <c r="E647" s="411"/>
      <c r="F647" s="411"/>
      <c r="G647" s="411"/>
    </row>
    <row r="648" customFormat="false" ht="12.75" hidden="false" customHeight="true" outlineLevel="0" collapsed="false">
      <c r="A648" s="410"/>
      <c r="B648" s="410"/>
      <c r="C648" s="411"/>
      <c r="D648" s="603"/>
      <c r="E648" s="411"/>
      <c r="F648" s="411"/>
      <c r="G648" s="411"/>
    </row>
    <row r="649" customFormat="false" ht="12.75" hidden="false" customHeight="true" outlineLevel="0" collapsed="false">
      <c r="A649" s="410"/>
      <c r="B649" s="410"/>
      <c r="C649" s="411"/>
      <c r="D649" s="603"/>
      <c r="E649" s="411"/>
      <c r="F649" s="411"/>
      <c r="G649" s="411"/>
    </row>
    <row r="650" customFormat="false" ht="12.75" hidden="false" customHeight="true" outlineLevel="0" collapsed="false">
      <c r="A650" s="410"/>
      <c r="B650" s="410"/>
      <c r="C650" s="411"/>
      <c r="D650" s="603"/>
      <c r="E650" s="411"/>
      <c r="F650" s="411"/>
      <c r="G650" s="411"/>
    </row>
    <row r="651" customFormat="false" ht="12.75" hidden="false" customHeight="true" outlineLevel="0" collapsed="false">
      <c r="A651" s="410"/>
      <c r="B651" s="410"/>
      <c r="C651" s="411"/>
      <c r="D651" s="603"/>
      <c r="E651" s="411"/>
      <c r="F651" s="411"/>
      <c r="G651" s="411"/>
    </row>
    <row r="652" customFormat="false" ht="12.75" hidden="false" customHeight="true" outlineLevel="0" collapsed="false">
      <c r="A652" s="410"/>
      <c r="B652" s="410"/>
      <c r="C652" s="411"/>
      <c r="D652" s="603"/>
      <c r="E652" s="411"/>
      <c r="F652" s="411"/>
      <c r="G652" s="411"/>
    </row>
    <row r="653" customFormat="false" ht="12.75" hidden="false" customHeight="true" outlineLevel="0" collapsed="false">
      <c r="A653" s="410"/>
      <c r="B653" s="410"/>
      <c r="C653" s="411"/>
      <c r="D653" s="603"/>
      <c r="E653" s="411"/>
      <c r="F653" s="411"/>
      <c r="G653" s="411"/>
    </row>
    <row r="654" customFormat="false" ht="12.75" hidden="false" customHeight="true" outlineLevel="0" collapsed="false">
      <c r="A654" s="410"/>
      <c r="B654" s="410"/>
      <c r="C654" s="411"/>
      <c r="D654" s="603"/>
      <c r="E654" s="411"/>
      <c r="F654" s="411"/>
      <c r="G654" s="411"/>
    </row>
    <row r="655" customFormat="false" ht="12.75" hidden="false" customHeight="true" outlineLevel="0" collapsed="false">
      <c r="A655" s="410"/>
      <c r="B655" s="410"/>
      <c r="C655" s="411"/>
      <c r="D655" s="603"/>
      <c r="E655" s="411"/>
      <c r="F655" s="411"/>
      <c r="G655" s="411"/>
    </row>
    <row r="656" customFormat="false" ht="12.75" hidden="false" customHeight="true" outlineLevel="0" collapsed="false">
      <c r="A656" s="410"/>
      <c r="B656" s="410"/>
      <c r="C656" s="411"/>
      <c r="D656" s="603"/>
      <c r="E656" s="411"/>
      <c r="F656" s="411"/>
      <c r="G656" s="411"/>
    </row>
    <row r="657" customFormat="false" ht="12.75" hidden="false" customHeight="true" outlineLevel="0" collapsed="false">
      <c r="A657" s="410"/>
      <c r="B657" s="410"/>
      <c r="C657" s="411"/>
      <c r="D657" s="603"/>
      <c r="E657" s="411"/>
      <c r="F657" s="411"/>
      <c r="G657" s="411"/>
    </row>
    <row r="658" customFormat="false" ht="12.75" hidden="false" customHeight="true" outlineLevel="0" collapsed="false">
      <c r="A658" s="410"/>
      <c r="B658" s="410"/>
      <c r="C658" s="411"/>
      <c r="D658" s="603"/>
      <c r="E658" s="411"/>
      <c r="F658" s="411"/>
      <c r="G658" s="411"/>
    </row>
    <row r="659" customFormat="false" ht="12.75" hidden="false" customHeight="true" outlineLevel="0" collapsed="false">
      <c r="A659" s="410"/>
      <c r="B659" s="410"/>
      <c r="C659" s="411"/>
      <c r="D659" s="603"/>
      <c r="E659" s="411"/>
      <c r="F659" s="411"/>
      <c r="G659" s="411"/>
    </row>
    <row r="660" customFormat="false" ht="12.75" hidden="false" customHeight="true" outlineLevel="0" collapsed="false">
      <c r="A660" s="410"/>
      <c r="B660" s="410"/>
      <c r="C660" s="411"/>
      <c r="D660" s="603"/>
      <c r="E660" s="411"/>
      <c r="F660" s="411"/>
      <c r="G660" s="411"/>
    </row>
    <row r="661" customFormat="false" ht="12.75" hidden="false" customHeight="true" outlineLevel="0" collapsed="false">
      <c r="A661" s="410"/>
      <c r="B661" s="410"/>
      <c r="C661" s="411"/>
      <c r="D661" s="603"/>
      <c r="E661" s="411"/>
      <c r="F661" s="411"/>
      <c r="G661" s="411"/>
    </row>
    <row r="662" customFormat="false" ht="12.75" hidden="false" customHeight="true" outlineLevel="0" collapsed="false">
      <c r="A662" s="410"/>
      <c r="B662" s="410"/>
      <c r="C662" s="411"/>
      <c r="D662" s="603"/>
      <c r="E662" s="411"/>
      <c r="F662" s="411"/>
      <c r="G662" s="411"/>
    </row>
    <row r="663" customFormat="false" ht="12.75" hidden="false" customHeight="true" outlineLevel="0" collapsed="false">
      <c r="A663" s="410"/>
      <c r="B663" s="410"/>
      <c r="C663" s="411"/>
      <c r="D663" s="603"/>
      <c r="E663" s="411"/>
      <c r="F663" s="411"/>
      <c r="G663" s="411"/>
    </row>
    <row r="664" customFormat="false" ht="12.75" hidden="false" customHeight="true" outlineLevel="0" collapsed="false">
      <c r="A664" s="410"/>
      <c r="B664" s="410"/>
      <c r="C664" s="411"/>
      <c r="D664" s="603"/>
      <c r="E664" s="411"/>
      <c r="F664" s="411"/>
      <c r="G664" s="411"/>
    </row>
    <row r="665" customFormat="false" ht="12.75" hidden="false" customHeight="true" outlineLevel="0" collapsed="false">
      <c r="A665" s="410"/>
      <c r="B665" s="410"/>
      <c r="C665" s="411"/>
      <c r="D665" s="603"/>
      <c r="E665" s="411"/>
      <c r="F665" s="411"/>
      <c r="G665" s="411"/>
    </row>
    <row r="666" customFormat="false" ht="12.75" hidden="false" customHeight="true" outlineLevel="0" collapsed="false">
      <c r="A666" s="410"/>
      <c r="B666" s="410"/>
      <c r="C666" s="411"/>
      <c r="D666" s="603"/>
      <c r="E666" s="411"/>
      <c r="F666" s="411"/>
      <c r="G666" s="411"/>
    </row>
    <row r="667" customFormat="false" ht="12.75" hidden="false" customHeight="true" outlineLevel="0" collapsed="false">
      <c r="A667" s="410"/>
      <c r="B667" s="410"/>
      <c r="C667" s="411"/>
      <c r="D667" s="603"/>
      <c r="E667" s="411"/>
      <c r="F667" s="411"/>
      <c r="G667" s="411"/>
    </row>
    <row r="668" customFormat="false" ht="12.75" hidden="false" customHeight="true" outlineLevel="0" collapsed="false">
      <c r="A668" s="410"/>
      <c r="B668" s="410"/>
      <c r="C668" s="411"/>
      <c r="D668" s="603"/>
      <c r="E668" s="411"/>
      <c r="F668" s="411"/>
      <c r="G668" s="411"/>
    </row>
    <row r="669" customFormat="false" ht="12.75" hidden="false" customHeight="true" outlineLevel="0" collapsed="false">
      <c r="A669" s="410"/>
      <c r="B669" s="410"/>
      <c r="C669" s="411"/>
      <c r="D669" s="603"/>
      <c r="E669" s="411"/>
      <c r="F669" s="411"/>
      <c r="G669" s="411"/>
    </row>
    <row r="670" customFormat="false" ht="12.75" hidden="false" customHeight="true" outlineLevel="0" collapsed="false">
      <c r="A670" s="410"/>
      <c r="B670" s="410"/>
      <c r="C670" s="411"/>
      <c r="D670" s="603"/>
      <c r="E670" s="411"/>
      <c r="F670" s="411"/>
      <c r="G670" s="411"/>
    </row>
    <row r="671" customFormat="false" ht="12.75" hidden="false" customHeight="true" outlineLevel="0" collapsed="false">
      <c r="A671" s="410"/>
      <c r="B671" s="410"/>
      <c r="C671" s="411"/>
      <c r="D671" s="603"/>
      <c r="E671" s="411"/>
      <c r="F671" s="411"/>
      <c r="G671" s="411"/>
    </row>
    <row r="672" customFormat="false" ht="12.75" hidden="false" customHeight="true" outlineLevel="0" collapsed="false">
      <c r="A672" s="410"/>
      <c r="B672" s="410"/>
      <c r="C672" s="411"/>
      <c r="D672" s="603"/>
      <c r="E672" s="411"/>
      <c r="F672" s="411"/>
      <c r="G672" s="411"/>
    </row>
    <row r="673" customFormat="false" ht="12.75" hidden="false" customHeight="true" outlineLevel="0" collapsed="false">
      <c r="A673" s="410"/>
      <c r="B673" s="410"/>
      <c r="C673" s="411"/>
      <c r="D673" s="603"/>
      <c r="E673" s="411"/>
      <c r="F673" s="411"/>
      <c r="G673" s="411"/>
    </row>
    <row r="674" customFormat="false" ht="12.75" hidden="false" customHeight="true" outlineLevel="0" collapsed="false">
      <c r="A674" s="410"/>
      <c r="B674" s="410"/>
      <c r="C674" s="411"/>
      <c r="D674" s="603"/>
      <c r="E674" s="411"/>
      <c r="F674" s="411"/>
      <c r="G674" s="411"/>
    </row>
    <row r="675" customFormat="false" ht="12.75" hidden="false" customHeight="true" outlineLevel="0" collapsed="false">
      <c r="A675" s="410"/>
      <c r="B675" s="410"/>
      <c r="C675" s="411"/>
      <c r="D675" s="603"/>
      <c r="E675" s="411"/>
      <c r="F675" s="411"/>
      <c r="G675" s="411"/>
    </row>
    <row r="676" customFormat="false" ht="12.75" hidden="false" customHeight="true" outlineLevel="0" collapsed="false">
      <c r="A676" s="410"/>
      <c r="B676" s="410"/>
      <c r="C676" s="411"/>
      <c r="D676" s="603"/>
      <c r="E676" s="411"/>
      <c r="F676" s="411"/>
      <c r="G676" s="411"/>
    </row>
    <row r="677" customFormat="false" ht="12.75" hidden="false" customHeight="true" outlineLevel="0" collapsed="false">
      <c r="A677" s="410"/>
      <c r="B677" s="410"/>
      <c r="C677" s="411"/>
      <c r="D677" s="603"/>
      <c r="E677" s="411"/>
      <c r="F677" s="411"/>
      <c r="G677" s="411"/>
    </row>
    <row r="678" customFormat="false" ht="12.75" hidden="false" customHeight="true" outlineLevel="0" collapsed="false">
      <c r="A678" s="410"/>
      <c r="B678" s="410"/>
      <c r="C678" s="411"/>
      <c r="D678" s="603"/>
      <c r="E678" s="411"/>
      <c r="F678" s="411"/>
      <c r="G678" s="411"/>
    </row>
    <row r="679" customFormat="false" ht="12.75" hidden="false" customHeight="true" outlineLevel="0" collapsed="false">
      <c r="A679" s="410"/>
      <c r="B679" s="410"/>
      <c r="C679" s="411"/>
      <c r="D679" s="603"/>
      <c r="E679" s="411"/>
      <c r="F679" s="411"/>
      <c r="G679" s="411"/>
    </row>
    <row r="680" customFormat="false" ht="12.75" hidden="false" customHeight="true" outlineLevel="0" collapsed="false">
      <c r="A680" s="410"/>
      <c r="B680" s="410"/>
      <c r="C680" s="411"/>
      <c r="D680" s="603"/>
      <c r="E680" s="411"/>
      <c r="F680" s="411"/>
      <c r="G680" s="411"/>
    </row>
    <row r="681" customFormat="false" ht="12.75" hidden="false" customHeight="true" outlineLevel="0" collapsed="false">
      <c r="A681" s="410"/>
      <c r="B681" s="410"/>
      <c r="C681" s="411"/>
      <c r="D681" s="603"/>
      <c r="E681" s="411"/>
      <c r="F681" s="411"/>
      <c r="G681" s="411"/>
    </row>
    <row r="682" customFormat="false" ht="12.75" hidden="false" customHeight="true" outlineLevel="0" collapsed="false">
      <c r="A682" s="410"/>
      <c r="B682" s="410"/>
      <c r="C682" s="411"/>
      <c r="D682" s="603"/>
      <c r="E682" s="411"/>
      <c r="F682" s="411"/>
      <c r="G682" s="411"/>
    </row>
    <row r="683" customFormat="false" ht="12.75" hidden="false" customHeight="true" outlineLevel="0" collapsed="false">
      <c r="A683" s="410"/>
      <c r="B683" s="410"/>
      <c r="C683" s="411"/>
      <c r="D683" s="603"/>
      <c r="E683" s="411"/>
      <c r="F683" s="411"/>
      <c r="G683" s="411"/>
    </row>
    <row r="684" customFormat="false" ht="12.75" hidden="false" customHeight="true" outlineLevel="0" collapsed="false">
      <c r="A684" s="410"/>
      <c r="B684" s="410"/>
      <c r="C684" s="411"/>
      <c r="D684" s="603"/>
      <c r="E684" s="411"/>
      <c r="F684" s="411"/>
      <c r="G684" s="411"/>
    </row>
    <row r="685" customFormat="false" ht="12.75" hidden="false" customHeight="true" outlineLevel="0" collapsed="false">
      <c r="A685" s="410"/>
      <c r="B685" s="410"/>
      <c r="C685" s="411"/>
      <c r="D685" s="603"/>
      <c r="E685" s="411"/>
      <c r="F685" s="411"/>
      <c r="G685" s="411"/>
    </row>
    <row r="686" customFormat="false" ht="12.75" hidden="false" customHeight="true" outlineLevel="0" collapsed="false">
      <c r="A686" s="410"/>
      <c r="B686" s="410"/>
      <c r="C686" s="411"/>
      <c r="D686" s="603"/>
      <c r="E686" s="411"/>
      <c r="F686" s="411"/>
      <c r="G686" s="411"/>
    </row>
    <row r="687" customFormat="false" ht="12.75" hidden="false" customHeight="true" outlineLevel="0" collapsed="false">
      <c r="A687" s="410"/>
      <c r="B687" s="410"/>
      <c r="C687" s="411"/>
      <c r="D687" s="603"/>
      <c r="E687" s="411"/>
      <c r="F687" s="411"/>
      <c r="G687" s="411"/>
    </row>
    <row r="688" customFormat="false" ht="12.75" hidden="false" customHeight="true" outlineLevel="0" collapsed="false">
      <c r="A688" s="410"/>
      <c r="B688" s="410"/>
      <c r="C688" s="411"/>
      <c r="D688" s="603"/>
      <c r="E688" s="411"/>
      <c r="F688" s="411"/>
      <c r="G688" s="411"/>
    </row>
    <row r="689" customFormat="false" ht="12.75" hidden="false" customHeight="true" outlineLevel="0" collapsed="false">
      <c r="A689" s="410"/>
      <c r="B689" s="410"/>
      <c r="C689" s="411"/>
      <c r="D689" s="603"/>
      <c r="E689" s="411"/>
      <c r="F689" s="411"/>
      <c r="G689" s="411"/>
    </row>
    <row r="690" customFormat="false" ht="12.75" hidden="false" customHeight="true" outlineLevel="0" collapsed="false">
      <c r="A690" s="410"/>
      <c r="B690" s="410"/>
      <c r="C690" s="411"/>
      <c r="D690" s="603"/>
      <c r="E690" s="411"/>
      <c r="F690" s="411"/>
      <c r="G690" s="411"/>
    </row>
    <row r="691" customFormat="false" ht="12.75" hidden="false" customHeight="true" outlineLevel="0" collapsed="false">
      <c r="A691" s="410"/>
      <c r="B691" s="410"/>
      <c r="C691" s="411"/>
      <c r="D691" s="603"/>
      <c r="E691" s="411"/>
      <c r="F691" s="411"/>
      <c r="G691" s="411"/>
    </row>
    <row r="692" customFormat="false" ht="12.75" hidden="false" customHeight="true" outlineLevel="0" collapsed="false">
      <c r="A692" s="410"/>
      <c r="B692" s="410"/>
      <c r="C692" s="411"/>
      <c r="D692" s="603"/>
      <c r="E692" s="411"/>
      <c r="F692" s="411"/>
      <c r="G692" s="411"/>
    </row>
    <row r="693" customFormat="false" ht="12.75" hidden="false" customHeight="true" outlineLevel="0" collapsed="false">
      <c r="A693" s="410"/>
      <c r="B693" s="410"/>
      <c r="C693" s="411"/>
      <c r="D693" s="603"/>
      <c r="E693" s="411"/>
      <c r="F693" s="411"/>
      <c r="G693" s="411"/>
    </row>
    <row r="694" customFormat="false" ht="12.75" hidden="false" customHeight="true" outlineLevel="0" collapsed="false">
      <c r="A694" s="410"/>
      <c r="B694" s="410"/>
      <c r="C694" s="411"/>
      <c r="D694" s="603"/>
      <c r="E694" s="411"/>
      <c r="F694" s="411"/>
      <c r="G694" s="411"/>
    </row>
    <row r="695" customFormat="false" ht="12.75" hidden="false" customHeight="true" outlineLevel="0" collapsed="false">
      <c r="A695" s="410"/>
      <c r="B695" s="410"/>
      <c r="C695" s="411"/>
      <c r="D695" s="603"/>
      <c r="E695" s="411"/>
      <c r="F695" s="411"/>
      <c r="G695" s="411"/>
    </row>
    <row r="696" customFormat="false" ht="12.75" hidden="false" customHeight="true" outlineLevel="0" collapsed="false">
      <c r="A696" s="410"/>
      <c r="B696" s="410"/>
      <c r="C696" s="411"/>
      <c r="D696" s="603"/>
      <c r="E696" s="411"/>
      <c r="F696" s="411"/>
      <c r="G696" s="411"/>
    </row>
    <row r="697" customFormat="false" ht="12.75" hidden="false" customHeight="true" outlineLevel="0" collapsed="false">
      <c r="A697" s="410"/>
      <c r="B697" s="410"/>
      <c r="C697" s="411"/>
      <c r="D697" s="603"/>
      <c r="E697" s="411"/>
      <c r="F697" s="411"/>
      <c r="G697" s="411"/>
    </row>
    <row r="698" customFormat="false" ht="12.75" hidden="false" customHeight="true" outlineLevel="0" collapsed="false">
      <c r="A698" s="410"/>
      <c r="B698" s="410"/>
      <c r="C698" s="411"/>
      <c r="D698" s="603"/>
      <c r="E698" s="411"/>
      <c r="F698" s="411"/>
      <c r="G698" s="411"/>
    </row>
    <row r="699" customFormat="false" ht="12.75" hidden="false" customHeight="true" outlineLevel="0" collapsed="false">
      <c r="A699" s="410"/>
      <c r="B699" s="410"/>
      <c r="C699" s="411"/>
      <c r="D699" s="603"/>
      <c r="E699" s="411"/>
      <c r="F699" s="411"/>
      <c r="G699" s="411"/>
    </row>
    <row r="700" customFormat="false" ht="12.75" hidden="false" customHeight="true" outlineLevel="0" collapsed="false">
      <c r="A700" s="410"/>
      <c r="B700" s="410"/>
      <c r="C700" s="411"/>
      <c r="D700" s="603"/>
      <c r="E700" s="411"/>
      <c r="F700" s="411"/>
      <c r="G700" s="411"/>
    </row>
    <row r="701" customFormat="false" ht="12.75" hidden="false" customHeight="true" outlineLevel="0" collapsed="false">
      <c r="A701" s="410"/>
      <c r="B701" s="410"/>
      <c r="C701" s="411"/>
      <c r="D701" s="603"/>
      <c r="E701" s="411"/>
      <c r="F701" s="411"/>
      <c r="G701" s="411"/>
    </row>
    <row r="702" customFormat="false" ht="12.75" hidden="false" customHeight="true" outlineLevel="0" collapsed="false">
      <c r="A702" s="410"/>
      <c r="B702" s="410"/>
      <c r="C702" s="411"/>
      <c r="D702" s="603"/>
      <c r="E702" s="411"/>
      <c r="F702" s="411"/>
      <c r="G702" s="411"/>
    </row>
    <row r="703" customFormat="false" ht="12.75" hidden="false" customHeight="true" outlineLevel="0" collapsed="false">
      <c r="A703" s="410"/>
      <c r="B703" s="410"/>
      <c r="C703" s="411"/>
      <c r="D703" s="603"/>
      <c r="E703" s="411"/>
      <c r="F703" s="411"/>
      <c r="G703" s="411"/>
    </row>
    <row r="704" customFormat="false" ht="12.75" hidden="false" customHeight="true" outlineLevel="0" collapsed="false">
      <c r="A704" s="410"/>
      <c r="B704" s="410"/>
      <c r="C704" s="411"/>
      <c r="D704" s="603"/>
      <c r="E704" s="411"/>
      <c r="F704" s="411"/>
      <c r="G704" s="411"/>
    </row>
    <row r="705" customFormat="false" ht="12.75" hidden="false" customHeight="true" outlineLevel="0" collapsed="false">
      <c r="A705" s="410"/>
      <c r="B705" s="410"/>
      <c r="C705" s="411"/>
      <c r="D705" s="603"/>
      <c r="E705" s="411"/>
      <c r="F705" s="411"/>
      <c r="G705" s="411"/>
    </row>
    <row r="706" customFormat="false" ht="12.75" hidden="false" customHeight="true" outlineLevel="0" collapsed="false">
      <c r="A706" s="410"/>
      <c r="B706" s="410"/>
      <c r="C706" s="411"/>
      <c r="D706" s="603"/>
      <c r="E706" s="411"/>
      <c r="F706" s="411"/>
      <c r="G706" s="411"/>
    </row>
    <row r="707" customFormat="false" ht="12.75" hidden="false" customHeight="true" outlineLevel="0" collapsed="false">
      <c r="A707" s="410"/>
      <c r="B707" s="410"/>
      <c r="C707" s="411"/>
      <c r="D707" s="603"/>
      <c r="E707" s="411"/>
      <c r="F707" s="411"/>
      <c r="G707" s="411"/>
    </row>
    <row r="708" customFormat="false" ht="12.75" hidden="false" customHeight="true" outlineLevel="0" collapsed="false">
      <c r="A708" s="410"/>
      <c r="B708" s="410"/>
      <c r="C708" s="411"/>
      <c r="D708" s="603"/>
      <c r="E708" s="411"/>
      <c r="F708" s="411"/>
      <c r="G708" s="411"/>
    </row>
    <row r="709" customFormat="false" ht="12.75" hidden="false" customHeight="true" outlineLevel="0" collapsed="false">
      <c r="A709" s="410"/>
      <c r="B709" s="410"/>
      <c r="C709" s="411"/>
      <c r="D709" s="603"/>
      <c r="E709" s="411"/>
      <c r="F709" s="411"/>
      <c r="G709" s="411"/>
    </row>
    <row r="710" customFormat="false" ht="12.75" hidden="false" customHeight="true" outlineLevel="0" collapsed="false">
      <c r="A710" s="410"/>
      <c r="B710" s="410"/>
      <c r="C710" s="411"/>
      <c r="D710" s="603"/>
      <c r="E710" s="411"/>
      <c r="F710" s="411"/>
      <c r="G710" s="411"/>
    </row>
    <row r="711" customFormat="false" ht="12.75" hidden="false" customHeight="true" outlineLevel="0" collapsed="false">
      <c r="A711" s="410"/>
      <c r="B711" s="410"/>
      <c r="C711" s="411"/>
      <c r="D711" s="603"/>
      <c r="E711" s="411"/>
      <c r="F711" s="411"/>
      <c r="G711" s="411"/>
    </row>
    <row r="712" customFormat="false" ht="12.75" hidden="false" customHeight="true" outlineLevel="0" collapsed="false">
      <c r="A712" s="410"/>
      <c r="B712" s="410"/>
      <c r="C712" s="411"/>
      <c r="D712" s="603"/>
      <c r="E712" s="411"/>
      <c r="F712" s="411"/>
      <c r="G712" s="411"/>
    </row>
    <row r="713" customFormat="false" ht="12.75" hidden="false" customHeight="true" outlineLevel="0" collapsed="false">
      <c r="A713" s="410"/>
      <c r="B713" s="410"/>
      <c r="C713" s="411"/>
      <c r="D713" s="603"/>
      <c r="E713" s="411"/>
      <c r="F713" s="411"/>
      <c r="G713" s="411"/>
    </row>
    <row r="714" customFormat="false" ht="12.75" hidden="false" customHeight="true" outlineLevel="0" collapsed="false">
      <c r="A714" s="410"/>
      <c r="B714" s="410"/>
      <c r="C714" s="411"/>
      <c r="D714" s="603"/>
      <c r="E714" s="411"/>
      <c r="F714" s="411"/>
      <c r="G714" s="411"/>
    </row>
    <row r="715" customFormat="false" ht="12.75" hidden="false" customHeight="true" outlineLevel="0" collapsed="false">
      <c r="A715" s="410"/>
      <c r="B715" s="410"/>
      <c r="C715" s="411"/>
      <c r="D715" s="603"/>
      <c r="E715" s="411"/>
      <c r="F715" s="411"/>
      <c r="G715" s="411"/>
    </row>
    <row r="716" customFormat="false" ht="12.75" hidden="false" customHeight="true" outlineLevel="0" collapsed="false">
      <c r="A716" s="410"/>
      <c r="B716" s="410"/>
      <c r="C716" s="411"/>
      <c r="D716" s="603"/>
      <c r="E716" s="411"/>
      <c r="F716" s="411"/>
      <c r="G716" s="411"/>
    </row>
    <row r="717" customFormat="false" ht="12.75" hidden="false" customHeight="true" outlineLevel="0" collapsed="false">
      <c r="A717" s="410"/>
      <c r="B717" s="410"/>
      <c r="C717" s="411"/>
      <c r="D717" s="603"/>
      <c r="E717" s="411"/>
      <c r="F717" s="411"/>
      <c r="G717" s="411"/>
    </row>
    <row r="718" customFormat="false" ht="12.75" hidden="false" customHeight="true" outlineLevel="0" collapsed="false">
      <c r="A718" s="410"/>
      <c r="B718" s="410"/>
      <c r="C718" s="411"/>
      <c r="D718" s="603"/>
      <c r="E718" s="411"/>
      <c r="F718" s="411"/>
      <c r="G718" s="411"/>
    </row>
    <row r="719" customFormat="false" ht="12.75" hidden="false" customHeight="true" outlineLevel="0" collapsed="false">
      <c r="A719" s="410"/>
      <c r="B719" s="410"/>
      <c r="C719" s="411"/>
      <c r="D719" s="603"/>
      <c r="E719" s="411"/>
      <c r="F719" s="411"/>
      <c r="G719" s="411"/>
    </row>
    <row r="720" customFormat="false" ht="12.75" hidden="false" customHeight="true" outlineLevel="0" collapsed="false">
      <c r="A720" s="410"/>
      <c r="B720" s="410"/>
      <c r="C720" s="411"/>
      <c r="D720" s="603"/>
      <c r="E720" s="411"/>
      <c r="F720" s="411"/>
      <c r="G720" s="411"/>
    </row>
    <row r="721" customFormat="false" ht="12.75" hidden="false" customHeight="true" outlineLevel="0" collapsed="false">
      <c r="A721" s="410"/>
      <c r="B721" s="410"/>
      <c r="C721" s="411"/>
      <c r="D721" s="603"/>
      <c r="E721" s="411"/>
      <c r="F721" s="411"/>
      <c r="G721" s="411"/>
    </row>
    <row r="722" customFormat="false" ht="12.75" hidden="false" customHeight="true" outlineLevel="0" collapsed="false">
      <c r="A722" s="410"/>
      <c r="B722" s="410"/>
      <c r="C722" s="411"/>
      <c r="D722" s="603"/>
      <c r="E722" s="411"/>
      <c r="F722" s="411"/>
      <c r="G722" s="411"/>
    </row>
    <row r="723" customFormat="false" ht="12.75" hidden="false" customHeight="true" outlineLevel="0" collapsed="false">
      <c r="A723" s="410"/>
      <c r="B723" s="410"/>
      <c r="C723" s="411"/>
      <c r="D723" s="603"/>
      <c r="E723" s="411"/>
      <c r="F723" s="411"/>
      <c r="G723" s="411"/>
    </row>
    <row r="724" customFormat="false" ht="12.75" hidden="false" customHeight="true" outlineLevel="0" collapsed="false">
      <c r="A724" s="410"/>
      <c r="B724" s="410"/>
      <c r="C724" s="411"/>
      <c r="D724" s="603"/>
      <c r="E724" s="411"/>
      <c r="F724" s="411"/>
      <c r="G724" s="411"/>
    </row>
    <row r="725" customFormat="false" ht="12.75" hidden="false" customHeight="true" outlineLevel="0" collapsed="false">
      <c r="A725" s="410"/>
      <c r="B725" s="410"/>
      <c r="C725" s="411"/>
      <c r="D725" s="603"/>
      <c r="E725" s="411"/>
      <c r="F725" s="411"/>
      <c r="G725" s="411"/>
    </row>
    <row r="726" customFormat="false" ht="12.75" hidden="false" customHeight="true" outlineLevel="0" collapsed="false">
      <c r="A726" s="410"/>
      <c r="B726" s="410"/>
      <c r="C726" s="411"/>
      <c r="D726" s="603"/>
      <c r="E726" s="411"/>
      <c r="F726" s="411"/>
      <c r="G726" s="411"/>
    </row>
    <row r="727" customFormat="false" ht="12.75" hidden="false" customHeight="true" outlineLevel="0" collapsed="false">
      <c r="A727" s="410"/>
      <c r="B727" s="410"/>
      <c r="C727" s="411"/>
      <c r="D727" s="603"/>
      <c r="E727" s="411"/>
      <c r="F727" s="411"/>
      <c r="G727" s="411"/>
    </row>
    <row r="728" customFormat="false" ht="12.75" hidden="false" customHeight="true" outlineLevel="0" collapsed="false">
      <c r="A728" s="410"/>
      <c r="B728" s="410"/>
      <c r="C728" s="411"/>
      <c r="D728" s="603"/>
      <c r="E728" s="411"/>
      <c r="F728" s="411"/>
      <c r="G728" s="411"/>
    </row>
    <row r="729" customFormat="false" ht="12.75" hidden="false" customHeight="true" outlineLevel="0" collapsed="false">
      <c r="A729" s="410"/>
      <c r="B729" s="410"/>
      <c r="C729" s="411"/>
      <c r="D729" s="603"/>
      <c r="E729" s="411"/>
      <c r="F729" s="411"/>
      <c r="G729" s="411"/>
    </row>
    <row r="730" customFormat="false" ht="12.75" hidden="false" customHeight="true" outlineLevel="0" collapsed="false">
      <c r="A730" s="410"/>
      <c r="B730" s="410"/>
      <c r="C730" s="411"/>
      <c r="D730" s="603"/>
      <c r="E730" s="411"/>
      <c r="F730" s="411"/>
      <c r="G730" s="411"/>
    </row>
    <row r="731" customFormat="false" ht="12.75" hidden="false" customHeight="true" outlineLevel="0" collapsed="false">
      <c r="A731" s="410"/>
      <c r="B731" s="410"/>
      <c r="C731" s="411"/>
      <c r="D731" s="603"/>
      <c r="E731" s="411"/>
      <c r="F731" s="411"/>
      <c r="G731" s="411"/>
    </row>
    <row r="732" customFormat="false" ht="12.75" hidden="false" customHeight="true" outlineLevel="0" collapsed="false">
      <c r="A732" s="410"/>
      <c r="B732" s="410"/>
      <c r="C732" s="411"/>
      <c r="D732" s="603"/>
      <c r="E732" s="411"/>
      <c r="F732" s="411"/>
      <c r="G732" s="411"/>
    </row>
    <row r="733" customFormat="false" ht="12.75" hidden="false" customHeight="true" outlineLevel="0" collapsed="false">
      <c r="A733" s="410"/>
      <c r="B733" s="410"/>
      <c r="C733" s="411"/>
      <c r="D733" s="603"/>
      <c r="E733" s="411"/>
      <c r="F733" s="411"/>
      <c r="G733" s="411"/>
    </row>
    <row r="734" customFormat="false" ht="12.75" hidden="false" customHeight="true" outlineLevel="0" collapsed="false">
      <c r="A734" s="410"/>
      <c r="B734" s="410"/>
      <c r="C734" s="411"/>
      <c r="D734" s="603"/>
      <c r="E734" s="411"/>
      <c r="F734" s="411"/>
      <c r="G734" s="411"/>
    </row>
    <row r="735" customFormat="false" ht="12.75" hidden="false" customHeight="true" outlineLevel="0" collapsed="false">
      <c r="A735" s="410"/>
      <c r="B735" s="410"/>
      <c r="C735" s="411"/>
      <c r="D735" s="603"/>
      <c r="E735" s="411"/>
      <c r="F735" s="411"/>
      <c r="G735" s="411"/>
    </row>
    <row r="736" customFormat="false" ht="12.75" hidden="false" customHeight="true" outlineLevel="0" collapsed="false">
      <c r="A736" s="410"/>
      <c r="B736" s="410"/>
      <c r="C736" s="411"/>
      <c r="D736" s="603"/>
      <c r="E736" s="411"/>
      <c r="F736" s="411"/>
      <c r="G736" s="411"/>
    </row>
    <row r="737" customFormat="false" ht="12.75" hidden="false" customHeight="true" outlineLevel="0" collapsed="false">
      <c r="A737" s="410"/>
      <c r="B737" s="410"/>
      <c r="C737" s="411"/>
      <c r="D737" s="603"/>
      <c r="E737" s="411"/>
      <c r="F737" s="411"/>
      <c r="G737" s="411"/>
    </row>
    <row r="738" customFormat="false" ht="12.75" hidden="false" customHeight="true" outlineLevel="0" collapsed="false">
      <c r="A738" s="410"/>
      <c r="B738" s="410"/>
      <c r="C738" s="411"/>
      <c r="D738" s="603"/>
      <c r="E738" s="411"/>
      <c r="F738" s="411"/>
      <c r="G738" s="411"/>
    </row>
    <row r="739" customFormat="false" ht="12.75" hidden="false" customHeight="true" outlineLevel="0" collapsed="false">
      <c r="A739" s="410"/>
      <c r="B739" s="410"/>
      <c r="C739" s="411"/>
      <c r="D739" s="603"/>
      <c r="E739" s="411"/>
      <c r="F739" s="411"/>
      <c r="G739" s="411"/>
    </row>
    <row r="740" customFormat="false" ht="12.75" hidden="false" customHeight="true" outlineLevel="0" collapsed="false">
      <c r="A740" s="410"/>
      <c r="B740" s="410"/>
      <c r="C740" s="411"/>
      <c r="D740" s="603"/>
      <c r="E740" s="411"/>
      <c r="F740" s="411"/>
      <c r="G740" s="411"/>
    </row>
    <row r="741" customFormat="false" ht="12.75" hidden="false" customHeight="true" outlineLevel="0" collapsed="false">
      <c r="A741" s="410"/>
      <c r="B741" s="410"/>
      <c r="C741" s="411"/>
      <c r="D741" s="603"/>
      <c r="E741" s="411"/>
      <c r="F741" s="411"/>
      <c r="G741" s="411"/>
    </row>
    <row r="742" customFormat="false" ht="12.75" hidden="false" customHeight="true" outlineLevel="0" collapsed="false">
      <c r="A742" s="410"/>
      <c r="B742" s="410"/>
      <c r="C742" s="411"/>
      <c r="D742" s="603"/>
      <c r="E742" s="411"/>
      <c r="F742" s="411"/>
      <c r="G742" s="411"/>
    </row>
    <row r="743" customFormat="false" ht="12.75" hidden="false" customHeight="true" outlineLevel="0" collapsed="false">
      <c r="A743" s="410"/>
      <c r="B743" s="410"/>
      <c r="C743" s="411"/>
      <c r="D743" s="603"/>
      <c r="E743" s="411"/>
      <c r="F743" s="411"/>
      <c r="G743" s="411"/>
    </row>
    <row r="744" customFormat="false" ht="12.75" hidden="false" customHeight="true" outlineLevel="0" collapsed="false">
      <c r="A744" s="410"/>
      <c r="B744" s="410"/>
      <c r="C744" s="411"/>
      <c r="D744" s="603"/>
      <c r="E744" s="411"/>
      <c r="F744" s="411"/>
      <c r="G744" s="411"/>
    </row>
    <row r="745" customFormat="false" ht="12.75" hidden="false" customHeight="true" outlineLevel="0" collapsed="false">
      <c r="A745" s="410"/>
      <c r="B745" s="410"/>
      <c r="C745" s="411"/>
      <c r="D745" s="603"/>
      <c r="E745" s="411"/>
      <c r="F745" s="411"/>
      <c r="G745" s="411"/>
    </row>
    <row r="746" customFormat="false" ht="12.75" hidden="false" customHeight="true" outlineLevel="0" collapsed="false">
      <c r="A746" s="410"/>
      <c r="B746" s="410"/>
      <c r="C746" s="411"/>
      <c r="D746" s="603"/>
      <c r="E746" s="411"/>
      <c r="F746" s="411"/>
      <c r="G746" s="411"/>
    </row>
    <row r="747" customFormat="false" ht="12.75" hidden="false" customHeight="true" outlineLevel="0" collapsed="false">
      <c r="A747" s="410"/>
      <c r="B747" s="410"/>
      <c r="C747" s="411"/>
      <c r="D747" s="603"/>
      <c r="E747" s="411"/>
      <c r="F747" s="411"/>
      <c r="G747" s="411"/>
    </row>
    <row r="748" customFormat="false" ht="12.75" hidden="false" customHeight="true" outlineLevel="0" collapsed="false">
      <c r="A748" s="410"/>
      <c r="B748" s="410"/>
      <c r="C748" s="411"/>
      <c r="D748" s="603"/>
      <c r="E748" s="411"/>
      <c r="F748" s="411"/>
      <c r="G748" s="411"/>
    </row>
    <row r="749" customFormat="false" ht="12.75" hidden="false" customHeight="true" outlineLevel="0" collapsed="false">
      <c r="A749" s="410"/>
      <c r="B749" s="410"/>
      <c r="C749" s="411"/>
      <c r="D749" s="603"/>
      <c r="E749" s="411"/>
      <c r="F749" s="411"/>
      <c r="G749" s="411"/>
    </row>
    <row r="750" customFormat="false" ht="12.75" hidden="false" customHeight="true" outlineLevel="0" collapsed="false">
      <c r="A750" s="410"/>
      <c r="B750" s="410"/>
      <c r="C750" s="411"/>
      <c r="D750" s="603"/>
      <c r="E750" s="411"/>
      <c r="F750" s="411"/>
      <c r="G750" s="411"/>
    </row>
    <row r="751" customFormat="false" ht="12.75" hidden="false" customHeight="true" outlineLevel="0" collapsed="false">
      <c r="A751" s="410"/>
      <c r="B751" s="410"/>
      <c r="C751" s="411"/>
      <c r="D751" s="603"/>
      <c r="E751" s="411"/>
      <c r="F751" s="411"/>
      <c r="G751" s="411"/>
    </row>
    <row r="752" customFormat="false" ht="12.75" hidden="false" customHeight="true" outlineLevel="0" collapsed="false">
      <c r="A752" s="410"/>
      <c r="B752" s="410"/>
      <c r="C752" s="411"/>
      <c r="D752" s="603"/>
      <c r="E752" s="411"/>
      <c r="F752" s="411"/>
      <c r="G752" s="411"/>
    </row>
    <row r="753" customFormat="false" ht="12.75" hidden="false" customHeight="true" outlineLevel="0" collapsed="false">
      <c r="A753" s="410"/>
      <c r="B753" s="410"/>
      <c r="C753" s="411"/>
      <c r="D753" s="603"/>
      <c r="E753" s="411"/>
      <c r="F753" s="411"/>
      <c r="G753" s="411"/>
    </row>
    <row r="754" customFormat="false" ht="12.75" hidden="false" customHeight="true" outlineLevel="0" collapsed="false">
      <c r="A754" s="410"/>
      <c r="B754" s="410"/>
      <c r="C754" s="411"/>
      <c r="D754" s="603"/>
      <c r="E754" s="411"/>
      <c r="F754" s="411"/>
      <c r="G754" s="411"/>
    </row>
    <row r="755" customFormat="false" ht="12.75" hidden="false" customHeight="true" outlineLevel="0" collapsed="false">
      <c r="A755" s="410"/>
      <c r="B755" s="410"/>
      <c r="C755" s="411"/>
      <c r="D755" s="603"/>
      <c r="E755" s="411"/>
      <c r="F755" s="411"/>
      <c r="G755" s="411"/>
    </row>
    <row r="756" customFormat="false" ht="12.75" hidden="false" customHeight="true" outlineLevel="0" collapsed="false">
      <c r="A756" s="410"/>
      <c r="B756" s="410"/>
      <c r="C756" s="411"/>
      <c r="D756" s="603"/>
      <c r="E756" s="411"/>
      <c r="F756" s="411"/>
      <c r="G756" s="411"/>
    </row>
    <row r="757" customFormat="false" ht="12.75" hidden="false" customHeight="true" outlineLevel="0" collapsed="false">
      <c r="A757" s="410"/>
      <c r="B757" s="410"/>
      <c r="C757" s="411"/>
      <c r="D757" s="603"/>
      <c r="E757" s="411"/>
      <c r="F757" s="411"/>
      <c r="G757" s="411"/>
    </row>
    <row r="758" customFormat="false" ht="12.75" hidden="false" customHeight="true" outlineLevel="0" collapsed="false">
      <c r="A758" s="410"/>
      <c r="B758" s="410"/>
      <c r="C758" s="411"/>
      <c r="D758" s="603"/>
      <c r="E758" s="411"/>
      <c r="F758" s="411"/>
      <c r="G758" s="411"/>
    </row>
    <row r="759" customFormat="false" ht="12.75" hidden="false" customHeight="true" outlineLevel="0" collapsed="false">
      <c r="A759" s="410"/>
      <c r="B759" s="410"/>
      <c r="C759" s="411"/>
      <c r="D759" s="603"/>
      <c r="E759" s="411"/>
      <c r="F759" s="411"/>
      <c r="G759" s="411"/>
    </row>
    <row r="760" customFormat="false" ht="12.75" hidden="false" customHeight="true" outlineLevel="0" collapsed="false">
      <c r="A760" s="410"/>
      <c r="B760" s="410"/>
      <c r="C760" s="411"/>
      <c r="D760" s="603"/>
      <c r="E760" s="411"/>
      <c r="F760" s="411"/>
      <c r="G760" s="411"/>
    </row>
    <row r="761" customFormat="false" ht="12.75" hidden="false" customHeight="true" outlineLevel="0" collapsed="false">
      <c r="A761" s="410"/>
      <c r="B761" s="410"/>
      <c r="C761" s="411"/>
      <c r="D761" s="603"/>
      <c r="E761" s="411"/>
      <c r="F761" s="411"/>
      <c r="G761" s="411"/>
    </row>
    <row r="762" customFormat="false" ht="12.75" hidden="false" customHeight="true" outlineLevel="0" collapsed="false">
      <c r="A762" s="410"/>
      <c r="B762" s="410"/>
      <c r="C762" s="411"/>
      <c r="D762" s="603"/>
      <c r="E762" s="411"/>
      <c r="F762" s="411"/>
      <c r="G762" s="411"/>
    </row>
    <row r="763" customFormat="false" ht="12.75" hidden="false" customHeight="true" outlineLevel="0" collapsed="false">
      <c r="A763" s="410"/>
      <c r="B763" s="410"/>
      <c r="C763" s="411"/>
      <c r="D763" s="603"/>
      <c r="E763" s="411"/>
      <c r="F763" s="411"/>
      <c r="G763" s="411"/>
    </row>
    <row r="764" customFormat="false" ht="12.75" hidden="false" customHeight="true" outlineLevel="0" collapsed="false">
      <c r="A764" s="410"/>
      <c r="B764" s="410"/>
      <c r="C764" s="411"/>
      <c r="D764" s="603"/>
      <c r="E764" s="411"/>
      <c r="F764" s="411"/>
      <c r="G764" s="411"/>
    </row>
    <row r="765" customFormat="false" ht="12.75" hidden="false" customHeight="true" outlineLevel="0" collapsed="false">
      <c r="A765" s="410"/>
      <c r="B765" s="410"/>
      <c r="C765" s="411"/>
      <c r="D765" s="603"/>
      <c r="E765" s="411"/>
      <c r="F765" s="411"/>
      <c r="G765" s="411"/>
    </row>
    <row r="766" customFormat="false" ht="12.75" hidden="false" customHeight="true" outlineLevel="0" collapsed="false">
      <c r="A766" s="410"/>
      <c r="B766" s="410"/>
      <c r="C766" s="411"/>
      <c r="D766" s="603"/>
      <c r="E766" s="411"/>
      <c r="F766" s="411"/>
      <c r="G766" s="411"/>
    </row>
    <row r="767" customFormat="false" ht="12.75" hidden="false" customHeight="true" outlineLevel="0" collapsed="false">
      <c r="A767" s="410"/>
      <c r="B767" s="410"/>
      <c r="C767" s="411"/>
      <c r="D767" s="603"/>
      <c r="E767" s="411"/>
      <c r="F767" s="411"/>
      <c r="G767" s="411"/>
    </row>
    <row r="768" customFormat="false" ht="12.75" hidden="false" customHeight="true" outlineLevel="0" collapsed="false">
      <c r="A768" s="410"/>
      <c r="B768" s="410"/>
      <c r="C768" s="411"/>
      <c r="D768" s="603"/>
      <c r="E768" s="411"/>
      <c r="F768" s="411"/>
      <c r="G768" s="411"/>
    </row>
    <row r="769" customFormat="false" ht="12.75" hidden="false" customHeight="true" outlineLevel="0" collapsed="false">
      <c r="A769" s="410"/>
      <c r="B769" s="410"/>
      <c r="C769" s="411"/>
      <c r="D769" s="603"/>
      <c r="E769" s="411"/>
      <c r="F769" s="411"/>
      <c r="G769" s="411"/>
    </row>
    <row r="770" customFormat="false" ht="12.75" hidden="false" customHeight="true" outlineLevel="0" collapsed="false">
      <c r="A770" s="410"/>
      <c r="B770" s="410"/>
      <c r="C770" s="411"/>
      <c r="D770" s="603"/>
      <c r="E770" s="411"/>
      <c r="F770" s="411"/>
      <c r="G770" s="411"/>
    </row>
    <row r="771" customFormat="false" ht="12.75" hidden="false" customHeight="true" outlineLevel="0" collapsed="false">
      <c r="A771" s="410"/>
      <c r="B771" s="410"/>
      <c r="C771" s="411"/>
      <c r="D771" s="603"/>
      <c r="E771" s="411"/>
      <c r="F771" s="411"/>
      <c r="G771" s="411"/>
    </row>
    <row r="772" customFormat="false" ht="12.75" hidden="false" customHeight="true" outlineLevel="0" collapsed="false">
      <c r="A772" s="410"/>
      <c r="B772" s="410"/>
      <c r="C772" s="411"/>
      <c r="D772" s="603"/>
      <c r="E772" s="411"/>
      <c r="F772" s="411"/>
      <c r="G772" s="411"/>
    </row>
    <row r="773" customFormat="false" ht="12.75" hidden="false" customHeight="true" outlineLevel="0" collapsed="false">
      <c r="A773" s="410"/>
      <c r="B773" s="410"/>
      <c r="C773" s="411"/>
      <c r="D773" s="603"/>
      <c r="E773" s="411"/>
      <c r="F773" s="411"/>
      <c r="G773" s="411"/>
    </row>
    <row r="774" customFormat="false" ht="12.75" hidden="false" customHeight="true" outlineLevel="0" collapsed="false">
      <c r="A774" s="410"/>
      <c r="B774" s="410"/>
      <c r="C774" s="411"/>
      <c r="D774" s="603"/>
      <c r="E774" s="411"/>
      <c r="F774" s="411"/>
      <c r="G774" s="411"/>
    </row>
    <row r="775" customFormat="false" ht="12.75" hidden="false" customHeight="true" outlineLevel="0" collapsed="false">
      <c r="A775" s="410"/>
      <c r="B775" s="410"/>
      <c r="C775" s="411"/>
      <c r="D775" s="603"/>
      <c r="E775" s="411"/>
      <c r="F775" s="411"/>
      <c r="G775" s="411"/>
    </row>
    <row r="776" customFormat="false" ht="12.75" hidden="false" customHeight="true" outlineLevel="0" collapsed="false">
      <c r="A776" s="410"/>
      <c r="B776" s="410"/>
      <c r="C776" s="411"/>
      <c r="D776" s="603"/>
      <c r="E776" s="411"/>
      <c r="F776" s="411"/>
      <c r="G776" s="411"/>
    </row>
    <row r="777" customFormat="false" ht="12.75" hidden="false" customHeight="true" outlineLevel="0" collapsed="false">
      <c r="A777" s="410"/>
      <c r="B777" s="410"/>
      <c r="C777" s="411"/>
      <c r="D777" s="603"/>
      <c r="E777" s="411"/>
      <c r="F777" s="411"/>
      <c r="G777" s="411"/>
    </row>
    <row r="778" customFormat="false" ht="12.75" hidden="false" customHeight="true" outlineLevel="0" collapsed="false">
      <c r="A778" s="410"/>
      <c r="B778" s="410"/>
      <c r="C778" s="411"/>
      <c r="D778" s="603"/>
      <c r="E778" s="411"/>
      <c r="F778" s="411"/>
      <c r="G778" s="411"/>
    </row>
    <row r="779" customFormat="false" ht="12.75" hidden="false" customHeight="true" outlineLevel="0" collapsed="false">
      <c r="A779" s="410"/>
      <c r="B779" s="410"/>
      <c r="C779" s="411"/>
      <c r="D779" s="603"/>
      <c r="E779" s="411"/>
      <c r="F779" s="411"/>
      <c r="G779" s="411"/>
    </row>
    <row r="780" customFormat="false" ht="12.75" hidden="false" customHeight="true" outlineLevel="0" collapsed="false">
      <c r="A780" s="410"/>
      <c r="B780" s="410"/>
      <c r="C780" s="411"/>
      <c r="D780" s="603"/>
      <c r="E780" s="411"/>
      <c r="F780" s="411"/>
      <c r="G780" s="411"/>
    </row>
    <row r="781" customFormat="false" ht="12.75" hidden="false" customHeight="true" outlineLevel="0" collapsed="false">
      <c r="A781" s="410"/>
      <c r="B781" s="410"/>
      <c r="C781" s="411"/>
      <c r="D781" s="603"/>
      <c r="E781" s="411"/>
      <c r="F781" s="411"/>
      <c r="G781" s="411"/>
    </row>
    <row r="782" customFormat="false" ht="12.75" hidden="false" customHeight="true" outlineLevel="0" collapsed="false">
      <c r="A782" s="410"/>
      <c r="B782" s="410"/>
      <c r="C782" s="411"/>
      <c r="D782" s="603"/>
      <c r="E782" s="411"/>
      <c r="F782" s="411"/>
      <c r="G782" s="411"/>
    </row>
    <row r="783" customFormat="false" ht="12.75" hidden="false" customHeight="true" outlineLevel="0" collapsed="false">
      <c r="A783" s="410"/>
      <c r="B783" s="410"/>
      <c r="C783" s="411"/>
      <c r="D783" s="603"/>
      <c r="E783" s="411"/>
      <c r="F783" s="411"/>
      <c r="G783" s="411"/>
    </row>
    <row r="784" customFormat="false" ht="12.75" hidden="false" customHeight="true" outlineLevel="0" collapsed="false">
      <c r="A784" s="410"/>
      <c r="B784" s="410"/>
      <c r="C784" s="411"/>
      <c r="D784" s="603"/>
      <c r="E784" s="411"/>
      <c r="F784" s="411"/>
      <c r="G784" s="411"/>
    </row>
    <row r="785" customFormat="false" ht="12.75" hidden="false" customHeight="true" outlineLevel="0" collapsed="false">
      <c r="A785" s="410"/>
      <c r="B785" s="410"/>
      <c r="C785" s="411"/>
      <c r="D785" s="603"/>
      <c r="E785" s="411"/>
      <c r="F785" s="411"/>
      <c r="G785" s="411"/>
    </row>
    <row r="786" customFormat="false" ht="12.75" hidden="false" customHeight="true" outlineLevel="0" collapsed="false">
      <c r="A786" s="410"/>
      <c r="B786" s="410"/>
      <c r="C786" s="411"/>
      <c r="D786" s="603"/>
      <c r="E786" s="411"/>
      <c r="F786" s="411"/>
      <c r="G786" s="411"/>
    </row>
    <row r="787" customFormat="false" ht="12.75" hidden="false" customHeight="true" outlineLevel="0" collapsed="false">
      <c r="A787" s="410"/>
      <c r="B787" s="410"/>
      <c r="C787" s="411"/>
      <c r="D787" s="603"/>
      <c r="E787" s="411"/>
      <c r="F787" s="411"/>
      <c r="G787" s="411"/>
    </row>
    <row r="788" customFormat="false" ht="12.75" hidden="false" customHeight="true" outlineLevel="0" collapsed="false">
      <c r="A788" s="410"/>
      <c r="B788" s="410"/>
      <c r="C788" s="411"/>
      <c r="D788" s="603"/>
      <c r="E788" s="411"/>
      <c r="F788" s="411"/>
      <c r="G788" s="411"/>
    </row>
    <row r="789" customFormat="false" ht="12.75" hidden="false" customHeight="true" outlineLevel="0" collapsed="false">
      <c r="A789" s="410"/>
      <c r="B789" s="410"/>
      <c r="C789" s="411"/>
      <c r="D789" s="603"/>
      <c r="E789" s="411"/>
      <c r="F789" s="411"/>
      <c r="G789" s="411"/>
    </row>
    <row r="790" customFormat="false" ht="12.75" hidden="false" customHeight="true" outlineLevel="0" collapsed="false">
      <c r="A790" s="410"/>
      <c r="B790" s="410"/>
      <c r="C790" s="411"/>
      <c r="D790" s="603"/>
      <c r="E790" s="411"/>
      <c r="F790" s="411"/>
      <c r="G790" s="411"/>
    </row>
    <row r="791" customFormat="false" ht="12.75" hidden="false" customHeight="true" outlineLevel="0" collapsed="false">
      <c r="A791" s="410"/>
      <c r="B791" s="410"/>
      <c r="C791" s="411"/>
      <c r="D791" s="603"/>
      <c r="E791" s="411"/>
      <c r="F791" s="411"/>
      <c r="G791" s="411"/>
    </row>
    <row r="792" customFormat="false" ht="12.75" hidden="false" customHeight="true" outlineLevel="0" collapsed="false">
      <c r="A792" s="410"/>
      <c r="B792" s="410"/>
      <c r="C792" s="411"/>
      <c r="D792" s="603"/>
      <c r="E792" s="411"/>
      <c r="F792" s="411"/>
      <c r="G792" s="411"/>
    </row>
    <row r="793" customFormat="false" ht="12.75" hidden="false" customHeight="true" outlineLevel="0" collapsed="false">
      <c r="A793" s="410"/>
      <c r="B793" s="410"/>
      <c r="C793" s="411"/>
      <c r="D793" s="603"/>
      <c r="E793" s="411"/>
      <c r="F793" s="411"/>
      <c r="G793" s="411"/>
    </row>
    <row r="794" customFormat="false" ht="12.75" hidden="false" customHeight="true" outlineLevel="0" collapsed="false">
      <c r="A794" s="410"/>
      <c r="B794" s="410"/>
      <c r="C794" s="411"/>
      <c r="D794" s="603"/>
      <c r="E794" s="411"/>
      <c r="F794" s="411"/>
      <c r="G794" s="411"/>
    </row>
    <row r="795" customFormat="false" ht="12.75" hidden="false" customHeight="true" outlineLevel="0" collapsed="false">
      <c r="A795" s="410"/>
      <c r="B795" s="410"/>
      <c r="C795" s="411"/>
      <c r="D795" s="603"/>
      <c r="E795" s="411"/>
      <c r="F795" s="411"/>
      <c r="G795" s="411"/>
    </row>
    <row r="796" customFormat="false" ht="12.75" hidden="false" customHeight="true" outlineLevel="0" collapsed="false">
      <c r="A796" s="410"/>
      <c r="B796" s="410"/>
      <c r="C796" s="411"/>
      <c r="D796" s="603"/>
      <c r="E796" s="411"/>
      <c r="F796" s="411"/>
      <c r="G796" s="411"/>
    </row>
    <row r="797" customFormat="false" ht="12.75" hidden="false" customHeight="true" outlineLevel="0" collapsed="false">
      <c r="A797" s="410"/>
      <c r="B797" s="410"/>
      <c r="C797" s="411"/>
      <c r="D797" s="603"/>
      <c r="E797" s="411"/>
      <c r="F797" s="411"/>
      <c r="G797" s="411"/>
    </row>
    <row r="798" customFormat="false" ht="12.75" hidden="false" customHeight="true" outlineLevel="0" collapsed="false">
      <c r="A798" s="410"/>
      <c r="B798" s="410"/>
      <c r="C798" s="411"/>
      <c r="D798" s="603"/>
      <c r="E798" s="411"/>
      <c r="F798" s="411"/>
      <c r="G798" s="411"/>
    </row>
    <row r="799" customFormat="false" ht="12.75" hidden="false" customHeight="true" outlineLevel="0" collapsed="false">
      <c r="A799" s="410"/>
      <c r="B799" s="410"/>
      <c r="C799" s="411"/>
      <c r="D799" s="603"/>
      <c r="E799" s="411"/>
      <c r="F799" s="411"/>
      <c r="G799" s="411"/>
    </row>
    <row r="800" customFormat="false" ht="12.75" hidden="false" customHeight="true" outlineLevel="0" collapsed="false">
      <c r="A800" s="410"/>
      <c r="B800" s="410"/>
      <c r="C800" s="411"/>
      <c r="D800" s="603"/>
      <c r="E800" s="411"/>
      <c r="F800" s="411"/>
      <c r="G800" s="411"/>
    </row>
    <row r="801" customFormat="false" ht="12.75" hidden="false" customHeight="true" outlineLevel="0" collapsed="false">
      <c r="A801" s="410"/>
      <c r="B801" s="410"/>
      <c r="C801" s="411"/>
      <c r="D801" s="603"/>
      <c r="E801" s="411"/>
      <c r="F801" s="411"/>
      <c r="G801" s="411"/>
    </row>
    <row r="802" customFormat="false" ht="12.75" hidden="false" customHeight="true" outlineLevel="0" collapsed="false">
      <c r="A802" s="410"/>
      <c r="B802" s="410"/>
      <c r="C802" s="411"/>
      <c r="D802" s="603"/>
      <c r="E802" s="411"/>
      <c r="F802" s="411"/>
      <c r="G802" s="411"/>
    </row>
    <row r="803" customFormat="false" ht="12.75" hidden="false" customHeight="true" outlineLevel="0" collapsed="false">
      <c r="A803" s="410"/>
      <c r="B803" s="410"/>
      <c r="C803" s="411"/>
      <c r="D803" s="603"/>
      <c r="E803" s="411"/>
      <c r="F803" s="411"/>
      <c r="G803" s="411"/>
    </row>
    <row r="804" customFormat="false" ht="12.75" hidden="false" customHeight="true" outlineLevel="0" collapsed="false">
      <c r="A804" s="410"/>
      <c r="B804" s="410"/>
      <c r="C804" s="411"/>
      <c r="D804" s="603"/>
      <c r="E804" s="411"/>
      <c r="F804" s="411"/>
      <c r="G804" s="411"/>
    </row>
    <row r="805" customFormat="false" ht="12.75" hidden="false" customHeight="true" outlineLevel="0" collapsed="false">
      <c r="A805" s="410"/>
      <c r="B805" s="410"/>
      <c r="C805" s="411"/>
      <c r="D805" s="603"/>
      <c r="E805" s="411"/>
      <c r="F805" s="411"/>
      <c r="G805" s="411"/>
    </row>
    <row r="806" customFormat="false" ht="12.75" hidden="false" customHeight="true" outlineLevel="0" collapsed="false">
      <c r="A806" s="410"/>
      <c r="B806" s="410"/>
      <c r="C806" s="411"/>
      <c r="D806" s="603"/>
      <c r="E806" s="411"/>
      <c r="F806" s="411"/>
      <c r="G806" s="411"/>
    </row>
    <row r="807" customFormat="false" ht="12.75" hidden="false" customHeight="true" outlineLevel="0" collapsed="false">
      <c r="A807" s="410"/>
      <c r="B807" s="410"/>
      <c r="C807" s="411"/>
      <c r="D807" s="603"/>
      <c r="E807" s="411"/>
      <c r="F807" s="411"/>
      <c r="G807" s="411"/>
    </row>
    <row r="808" customFormat="false" ht="12.75" hidden="false" customHeight="true" outlineLevel="0" collapsed="false">
      <c r="A808" s="410"/>
      <c r="B808" s="410"/>
      <c r="C808" s="411"/>
      <c r="D808" s="603"/>
      <c r="E808" s="411"/>
      <c r="F808" s="411"/>
      <c r="G808" s="411"/>
    </row>
    <row r="809" customFormat="false" ht="12.75" hidden="false" customHeight="true" outlineLevel="0" collapsed="false">
      <c r="A809" s="410"/>
      <c r="B809" s="410"/>
      <c r="C809" s="411"/>
      <c r="D809" s="603"/>
      <c r="E809" s="411"/>
      <c r="F809" s="411"/>
      <c r="G809" s="411"/>
    </row>
    <row r="810" customFormat="false" ht="12.75" hidden="false" customHeight="true" outlineLevel="0" collapsed="false">
      <c r="A810" s="410"/>
      <c r="B810" s="410"/>
      <c r="C810" s="411"/>
      <c r="D810" s="603"/>
      <c r="E810" s="411"/>
      <c r="F810" s="411"/>
      <c r="G810" s="411"/>
    </row>
    <row r="811" customFormat="false" ht="12.75" hidden="false" customHeight="true" outlineLevel="0" collapsed="false">
      <c r="A811" s="410"/>
      <c r="B811" s="410"/>
      <c r="C811" s="411"/>
      <c r="D811" s="603"/>
      <c r="E811" s="411"/>
      <c r="F811" s="411"/>
      <c r="G811" s="411"/>
    </row>
    <row r="812" customFormat="false" ht="12.75" hidden="false" customHeight="true" outlineLevel="0" collapsed="false">
      <c r="A812" s="410"/>
      <c r="B812" s="410"/>
      <c r="C812" s="411"/>
      <c r="D812" s="603"/>
      <c r="E812" s="411"/>
      <c r="F812" s="411"/>
      <c r="G812" s="411"/>
    </row>
    <row r="813" customFormat="false" ht="12.75" hidden="false" customHeight="true" outlineLevel="0" collapsed="false">
      <c r="A813" s="410"/>
      <c r="B813" s="410"/>
      <c r="C813" s="411"/>
      <c r="D813" s="603"/>
      <c r="E813" s="411"/>
      <c r="F813" s="411"/>
      <c r="G813" s="411"/>
    </row>
    <row r="814" customFormat="false" ht="12.75" hidden="false" customHeight="true" outlineLevel="0" collapsed="false">
      <c r="A814" s="410"/>
      <c r="B814" s="410"/>
      <c r="C814" s="411"/>
      <c r="D814" s="603"/>
      <c r="E814" s="411"/>
      <c r="F814" s="411"/>
      <c r="G814" s="411"/>
    </row>
    <row r="815" customFormat="false" ht="12.75" hidden="false" customHeight="true" outlineLevel="0" collapsed="false">
      <c r="A815" s="410"/>
      <c r="B815" s="410"/>
      <c r="C815" s="411"/>
      <c r="D815" s="603"/>
      <c r="E815" s="411"/>
      <c r="F815" s="411"/>
      <c r="G815" s="411"/>
    </row>
    <row r="816" customFormat="false" ht="12.75" hidden="false" customHeight="true" outlineLevel="0" collapsed="false">
      <c r="A816" s="410"/>
      <c r="B816" s="410"/>
      <c r="C816" s="411"/>
      <c r="D816" s="603"/>
      <c r="E816" s="411"/>
      <c r="F816" s="411"/>
      <c r="G816" s="411"/>
    </row>
    <row r="817" customFormat="false" ht="12.75" hidden="false" customHeight="true" outlineLevel="0" collapsed="false">
      <c r="A817" s="410"/>
      <c r="B817" s="410"/>
      <c r="C817" s="411"/>
      <c r="D817" s="603"/>
      <c r="E817" s="411"/>
      <c r="F817" s="411"/>
      <c r="G817" s="411"/>
    </row>
    <row r="818" customFormat="false" ht="12.75" hidden="false" customHeight="true" outlineLevel="0" collapsed="false">
      <c r="A818" s="410"/>
      <c r="B818" s="410"/>
      <c r="C818" s="411"/>
      <c r="D818" s="603"/>
      <c r="E818" s="411"/>
      <c r="F818" s="411"/>
      <c r="G818" s="411"/>
    </row>
    <row r="819" customFormat="false" ht="12.75" hidden="false" customHeight="true" outlineLevel="0" collapsed="false">
      <c r="A819" s="410"/>
      <c r="B819" s="410"/>
      <c r="C819" s="411"/>
      <c r="D819" s="603"/>
      <c r="E819" s="411"/>
      <c r="F819" s="411"/>
      <c r="G819" s="411"/>
    </row>
    <row r="820" customFormat="false" ht="12.75" hidden="false" customHeight="true" outlineLevel="0" collapsed="false">
      <c r="A820" s="410"/>
      <c r="B820" s="410"/>
      <c r="C820" s="411"/>
      <c r="D820" s="603"/>
      <c r="E820" s="411"/>
      <c r="F820" s="411"/>
      <c r="G820" s="411"/>
    </row>
    <row r="821" customFormat="false" ht="12.75" hidden="false" customHeight="true" outlineLevel="0" collapsed="false">
      <c r="A821" s="410"/>
      <c r="B821" s="410"/>
      <c r="C821" s="411"/>
      <c r="D821" s="603"/>
      <c r="E821" s="411"/>
      <c r="F821" s="411"/>
      <c r="G821" s="411"/>
    </row>
    <row r="822" customFormat="false" ht="12.75" hidden="false" customHeight="true" outlineLevel="0" collapsed="false">
      <c r="A822" s="410"/>
      <c r="B822" s="410"/>
      <c r="C822" s="411"/>
      <c r="D822" s="603"/>
      <c r="E822" s="411"/>
      <c r="F822" s="411"/>
      <c r="G822" s="411"/>
    </row>
    <row r="823" customFormat="false" ht="12.75" hidden="false" customHeight="true" outlineLevel="0" collapsed="false">
      <c r="A823" s="410"/>
      <c r="B823" s="410"/>
      <c r="C823" s="411"/>
      <c r="D823" s="603"/>
      <c r="E823" s="411"/>
      <c r="F823" s="411"/>
      <c r="G823" s="411"/>
    </row>
    <row r="824" customFormat="false" ht="12.75" hidden="false" customHeight="true" outlineLevel="0" collapsed="false">
      <c r="A824" s="410"/>
      <c r="B824" s="410"/>
      <c r="C824" s="411"/>
      <c r="D824" s="603"/>
      <c r="E824" s="411"/>
      <c r="F824" s="411"/>
      <c r="G824" s="411"/>
    </row>
    <row r="825" customFormat="false" ht="12.75" hidden="false" customHeight="true" outlineLevel="0" collapsed="false">
      <c r="A825" s="410"/>
      <c r="B825" s="410"/>
      <c r="C825" s="411"/>
      <c r="D825" s="603"/>
      <c r="E825" s="411"/>
      <c r="F825" s="411"/>
      <c r="G825" s="411"/>
    </row>
    <row r="826" customFormat="false" ht="12.75" hidden="false" customHeight="true" outlineLevel="0" collapsed="false">
      <c r="A826" s="410"/>
      <c r="B826" s="410"/>
      <c r="C826" s="411"/>
      <c r="D826" s="603"/>
      <c r="E826" s="411"/>
      <c r="F826" s="411"/>
      <c r="G826" s="411"/>
    </row>
    <row r="827" customFormat="false" ht="12.75" hidden="false" customHeight="true" outlineLevel="0" collapsed="false">
      <c r="A827" s="410"/>
      <c r="B827" s="410"/>
      <c r="C827" s="411"/>
      <c r="D827" s="603"/>
      <c r="E827" s="411"/>
      <c r="F827" s="411"/>
      <c r="G827" s="411"/>
    </row>
    <row r="828" customFormat="false" ht="12.75" hidden="false" customHeight="true" outlineLevel="0" collapsed="false">
      <c r="A828" s="410"/>
      <c r="B828" s="410"/>
      <c r="C828" s="411"/>
      <c r="D828" s="603"/>
      <c r="E828" s="411"/>
      <c r="F828" s="411"/>
      <c r="G828" s="411"/>
    </row>
    <row r="829" customFormat="false" ht="12.75" hidden="false" customHeight="true" outlineLevel="0" collapsed="false">
      <c r="A829" s="410"/>
      <c r="B829" s="410"/>
      <c r="C829" s="411"/>
      <c r="D829" s="603"/>
      <c r="E829" s="411"/>
      <c r="F829" s="411"/>
      <c r="G829" s="411"/>
    </row>
    <row r="830" customFormat="false" ht="12.75" hidden="false" customHeight="true" outlineLevel="0" collapsed="false">
      <c r="A830" s="410"/>
      <c r="B830" s="410"/>
      <c r="C830" s="411"/>
      <c r="D830" s="603"/>
      <c r="E830" s="411"/>
      <c r="F830" s="411"/>
      <c r="G830" s="411"/>
    </row>
    <row r="831" customFormat="false" ht="12.75" hidden="false" customHeight="true" outlineLevel="0" collapsed="false">
      <c r="A831" s="410"/>
      <c r="B831" s="410"/>
      <c r="C831" s="411"/>
      <c r="D831" s="603"/>
      <c r="E831" s="411"/>
      <c r="F831" s="411"/>
      <c r="G831" s="411"/>
    </row>
    <row r="832" customFormat="false" ht="12.75" hidden="false" customHeight="true" outlineLevel="0" collapsed="false">
      <c r="A832" s="410"/>
      <c r="B832" s="410"/>
      <c r="C832" s="411"/>
      <c r="D832" s="603"/>
      <c r="E832" s="411"/>
      <c r="F832" s="411"/>
      <c r="G832" s="411"/>
    </row>
    <row r="833" customFormat="false" ht="12.75" hidden="false" customHeight="true" outlineLevel="0" collapsed="false">
      <c r="A833" s="410"/>
      <c r="B833" s="410"/>
      <c r="C833" s="411"/>
      <c r="D833" s="603"/>
      <c r="E833" s="411"/>
      <c r="F833" s="411"/>
      <c r="G833" s="411"/>
    </row>
    <row r="834" customFormat="false" ht="12.75" hidden="false" customHeight="true" outlineLevel="0" collapsed="false">
      <c r="A834" s="410"/>
      <c r="B834" s="410"/>
      <c r="C834" s="411"/>
      <c r="D834" s="603"/>
      <c r="E834" s="411"/>
      <c r="F834" s="411"/>
      <c r="G834" s="411"/>
    </row>
    <row r="835" customFormat="false" ht="12.75" hidden="false" customHeight="true" outlineLevel="0" collapsed="false">
      <c r="A835" s="410"/>
      <c r="B835" s="410"/>
      <c r="C835" s="411"/>
      <c r="D835" s="603"/>
      <c r="E835" s="411"/>
      <c r="F835" s="411"/>
      <c r="G835" s="411"/>
    </row>
    <row r="836" customFormat="false" ht="12.75" hidden="false" customHeight="true" outlineLevel="0" collapsed="false">
      <c r="A836" s="410"/>
      <c r="B836" s="410"/>
      <c r="C836" s="411"/>
      <c r="D836" s="603"/>
      <c r="E836" s="411"/>
      <c r="F836" s="411"/>
      <c r="G836" s="411"/>
    </row>
    <row r="837" customFormat="false" ht="12.75" hidden="false" customHeight="true" outlineLevel="0" collapsed="false">
      <c r="A837" s="410"/>
      <c r="B837" s="410"/>
      <c r="C837" s="411"/>
      <c r="D837" s="603"/>
      <c r="E837" s="411"/>
      <c r="F837" s="411"/>
      <c r="G837" s="411"/>
    </row>
    <row r="838" customFormat="false" ht="12.75" hidden="false" customHeight="true" outlineLevel="0" collapsed="false">
      <c r="A838" s="410"/>
      <c r="B838" s="410"/>
      <c r="C838" s="411"/>
      <c r="D838" s="603"/>
      <c r="E838" s="411"/>
      <c r="F838" s="411"/>
      <c r="G838" s="411"/>
    </row>
    <row r="839" customFormat="false" ht="12.75" hidden="false" customHeight="true" outlineLevel="0" collapsed="false">
      <c r="A839" s="410"/>
      <c r="B839" s="410"/>
      <c r="C839" s="411"/>
      <c r="D839" s="603"/>
      <c r="E839" s="411"/>
      <c r="F839" s="411"/>
      <c r="G839" s="411"/>
    </row>
    <row r="840" customFormat="false" ht="12.75" hidden="false" customHeight="true" outlineLevel="0" collapsed="false">
      <c r="A840" s="410"/>
      <c r="B840" s="410"/>
      <c r="C840" s="411"/>
      <c r="D840" s="603"/>
      <c r="E840" s="411"/>
      <c r="F840" s="411"/>
      <c r="G840" s="411"/>
    </row>
    <row r="841" customFormat="false" ht="12.75" hidden="false" customHeight="true" outlineLevel="0" collapsed="false">
      <c r="A841" s="410"/>
      <c r="B841" s="410"/>
      <c r="C841" s="411"/>
      <c r="D841" s="603"/>
      <c r="E841" s="411"/>
      <c r="F841" s="411"/>
      <c r="G841" s="411"/>
    </row>
    <row r="842" customFormat="false" ht="12.75" hidden="false" customHeight="true" outlineLevel="0" collapsed="false">
      <c r="A842" s="410"/>
      <c r="B842" s="410"/>
      <c r="C842" s="411"/>
      <c r="D842" s="603"/>
      <c r="E842" s="411"/>
      <c r="F842" s="411"/>
      <c r="G842" s="411"/>
    </row>
    <row r="843" customFormat="false" ht="12.75" hidden="false" customHeight="true" outlineLevel="0" collapsed="false">
      <c r="A843" s="410"/>
      <c r="B843" s="410"/>
      <c r="C843" s="411"/>
      <c r="D843" s="603"/>
      <c r="E843" s="411"/>
      <c r="F843" s="411"/>
      <c r="G843" s="411"/>
    </row>
    <row r="844" customFormat="false" ht="12.75" hidden="false" customHeight="true" outlineLevel="0" collapsed="false">
      <c r="A844" s="410"/>
      <c r="B844" s="410"/>
      <c r="C844" s="411"/>
      <c r="D844" s="603"/>
      <c r="E844" s="411"/>
      <c r="F844" s="411"/>
      <c r="G844" s="411"/>
    </row>
    <row r="845" customFormat="false" ht="12.75" hidden="false" customHeight="true" outlineLevel="0" collapsed="false">
      <c r="A845" s="410"/>
      <c r="B845" s="410"/>
      <c r="C845" s="411"/>
      <c r="D845" s="603"/>
      <c r="E845" s="411"/>
      <c r="F845" s="411"/>
      <c r="G845" s="411"/>
    </row>
    <row r="846" customFormat="false" ht="12.75" hidden="false" customHeight="true" outlineLevel="0" collapsed="false">
      <c r="A846" s="410"/>
      <c r="B846" s="410"/>
      <c r="C846" s="411"/>
      <c r="D846" s="603"/>
      <c r="E846" s="411"/>
      <c r="F846" s="411"/>
      <c r="G846" s="411"/>
    </row>
    <row r="847" customFormat="false" ht="12.75" hidden="false" customHeight="true" outlineLevel="0" collapsed="false">
      <c r="A847" s="410"/>
      <c r="B847" s="410"/>
      <c r="C847" s="411"/>
      <c r="D847" s="603"/>
      <c r="E847" s="411"/>
      <c r="F847" s="411"/>
      <c r="G847" s="411"/>
    </row>
    <row r="848" customFormat="false" ht="12.75" hidden="false" customHeight="true" outlineLevel="0" collapsed="false">
      <c r="A848" s="410"/>
      <c r="B848" s="410"/>
      <c r="C848" s="411"/>
      <c r="D848" s="603"/>
      <c r="E848" s="411"/>
      <c r="F848" s="411"/>
      <c r="G848" s="411"/>
    </row>
    <row r="849" customFormat="false" ht="12.75" hidden="false" customHeight="true" outlineLevel="0" collapsed="false">
      <c r="A849" s="410"/>
      <c r="B849" s="410"/>
      <c r="C849" s="411"/>
      <c r="D849" s="603"/>
      <c r="E849" s="411"/>
      <c r="F849" s="411"/>
      <c r="G849" s="411"/>
    </row>
    <row r="850" customFormat="false" ht="12.75" hidden="false" customHeight="true" outlineLevel="0" collapsed="false">
      <c r="A850" s="410"/>
      <c r="B850" s="410"/>
      <c r="C850" s="411"/>
      <c r="D850" s="603"/>
      <c r="E850" s="411"/>
      <c r="F850" s="411"/>
      <c r="G850" s="411"/>
    </row>
    <row r="851" customFormat="false" ht="12.75" hidden="false" customHeight="true" outlineLevel="0" collapsed="false">
      <c r="A851" s="410"/>
      <c r="B851" s="410"/>
      <c r="C851" s="411"/>
      <c r="D851" s="603"/>
      <c r="E851" s="411"/>
      <c r="F851" s="411"/>
      <c r="G851" s="411"/>
    </row>
    <row r="852" customFormat="false" ht="12.75" hidden="false" customHeight="true" outlineLevel="0" collapsed="false">
      <c r="A852" s="410"/>
      <c r="B852" s="410"/>
      <c r="C852" s="411"/>
      <c r="D852" s="603"/>
      <c r="E852" s="411"/>
      <c r="F852" s="411"/>
      <c r="G852" s="411"/>
    </row>
    <row r="853" customFormat="false" ht="12.75" hidden="false" customHeight="true" outlineLevel="0" collapsed="false">
      <c r="A853" s="410"/>
      <c r="B853" s="410"/>
      <c r="C853" s="411"/>
      <c r="D853" s="603"/>
      <c r="E853" s="411"/>
      <c r="F853" s="411"/>
      <c r="G853" s="411"/>
    </row>
    <row r="854" customFormat="false" ht="12.75" hidden="false" customHeight="true" outlineLevel="0" collapsed="false">
      <c r="A854" s="410"/>
      <c r="B854" s="410"/>
      <c r="C854" s="411"/>
      <c r="D854" s="603"/>
      <c r="E854" s="411"/>
      <c r="F854" s="411"/>
      <c r="G854" s="411"/>
    </row>
    <row r="855" customFormat="false" ht="12.75" hidden="false" customHeight="true" outlineLevel="0" collapsed="false">
      <c r="A855" s="410"/>
      <c r="B855" s="410"/>
      <c r="C855" s="411"/>
      <c r="D855" s="603"/>
      <c r="E855" s="411"/>
      <c r="F855" s="411"/>
      <c r="G855" s="411"/>
    </row>
    <row r="856" customFormat="false" ht="12.75" hidden="false" customHeight="true" outlineLevel="0" collapsed="false">
      <c r="A856" s="410"/>
      <c r="B856" s="410"/>
      <c r="C856" s="411"/>
      <c r="D856" s="603"/>
      <c r="E856" s="411"/>
      <c r="F856" s="411"/>
      <c r="G856" s="411"/>
    </row>
    <row r="857" customFormat="false" ht="12.75" hidden="false" customHeight="true" outlineLevel="0" collapsed="false">
      <c r="A857" s="410"/>
      <c r="B857" s="410"/>
      <c r="C857" s="411"/>
      <c r="D857" s="603"/>
      <c r="E857" s="411"/>
      <c r="F857" s="411"/>
      <c r="G857" s="411"/>
    </row>
    <row r="858" customFormat="false" ht="12.75" hidden="false" customHeight="true" outlineLevel="0" collapsed="false">
      <c r="A858" s="410"/>
      <c r="B858" s="410"/>
      <c r="C858" s="411"/>
      <c r="D858" s="603"/>
      <c r="E858" s="411"/>
      <c r="F858" s="411"/>
      <c r="G858" s="411"/>
    </row>
    <row r="859" customFormat="false" ht="12.75" hidden="false" customHeight="true" outlineLevel="0" collapsed="false">
      <c r="A859" s="410"/>
      <c r="B859" s="410"/>
      <c r="C859" s="411"/>
      <c r="D859" s="603"/>
      <c r="E859" s="411"/>
      <c r="F859" s="411"/>
      <c r="G859" s="411"/>
    </row>
    <row r="860" customFormat="false" ht="12.75" hidden="false" customHeight="true" outlineLevel="0" collapsed="false">
      <c r="A860" s="410"/>
      <c r="B860" s="410"/>
      <c r="C860" s="411"/>
      <c r="D860" s="603"/>
      <c r="E860" s="411"/>
      <c r="F860" s="411"/>
      <c r="G860" s="411"/>
    </row>
    <row r="861" customFormat="false" ht="12.75" hidden="false" customHeight="true" outlineLevel="0" collapsed="false">
      <c r="A861" s="410"/>
      <c r="B861" s="410"/>
      <c r="C861" s="411"/>
      <c r="D861" s="603"/>
      <c r="E861" s="411"/>
      <c r="F861" s="411"/>
      <c r="G861" s="411"/>
    </row>
    <row r="862" customFormat="false" ht="12.75" hidden="false" customHeight="true" outlineLevel="0" collapsed="false">
      <c r="A862" s="410"/>
      <c r="B862" s="410"/>
      <c r="C862" s="411"/>
      <c r="D862" s="603"/>
      <c r="E862" s="411"/>
      <c r="F862" s="411"/>
      <c r="G862" s="411"/>
    </row>
    <row r="863" customFormat="false" ht="12.75" hidden="false" customHeight="true" outlineLevel="0" collapsed="false">
      <c r="A863" s="410"/>
      <c r="B863" s="410"/>
      <c r="C863" s="411"/>
      <c r="D863" s="603"/>
      <c r="E863" s="411"/>
      <c r="F863" s="411"/>
      <c r="G863" s="411"/>
    </row>
    <row r="864" customFormat="false" ht="12.75" hidden="false" customHeight="true" outlineLevel="0" collapsed="false">
      <c r="A864" s="410"/>
      <c r="B864" s="410"/>
      <c r="C864" s="411"/>
      <c r="D864" s="603"/>
      <c r="E864" s="411"/>
      <c r="F864" s="411"/>
      <c r="G864" s="411"/>
    </row>
    <row r="865" customFormat="false" ht="12.75" hidden="false" customHeight="true" outlineLevel="0" collapsed="false">
      <c r="A865" s="410"/>
      <c r="B865" s="410"/>
      <c r="C865" s="411"/>
      <c r="D865" s="603"/>
      <c r="E865" s="411"/>
      <c r="F865" s="411"/>
      <c r="G865" s="411"/>
    </row>
    <row r="866" customFormat="false" ht="12.75" hidden="false" customHeight="true" outlineLevel="0" collapsed="false">
      <c r="A866" s="410"/>
      <c r="B866" s="410"/>
      <c r="C866" s="411"/>
      <c r="D866" s="603"/>
      <c r="E866" s="411"/>
      <c r="F866" s="411"/>
      <c r="G866" s="411"/>
    </row>
    <row r="867" customFormat="false" ht="12.75" hidden="false" customHeight="true" outlineLevel="0" collapsed="false">
      <c r="A867" s="410"/>
      <c r="B867" s="410"/>
      <c r="C867" s="411"/>
      <c r="D867" s="603"/>
      <c r="E867" s="411"/>
      <c r="F867" s="411"/>
      <c r="G867" s="411"/>
    </row>
    <row r="868" customFormat="false" ht="12.75" hidden="false" customHeight="true" outlineLevel="0" collapsed="false">
      <c r="A868" s="410"/>
      <c r="B868" s="410"/>
      <c r="C868" s="411"/>
      <c r="D868" s="603"/>
      <c r="E868" s="411"/>
      <c r="F868" s="411"/>
      <c r="G868" s="411"/>
    </row>
    <row r="869" customFormat="false" ht="12.75" hidden="false" customHeight="true" outlineLevel="0" collapsed="false">
      <c r="A869" s="410"/>
      <c r="B869" s="410"/>
      <c r="C869" s="411"/>
      <c r="D869" s="603"/>
      <c r="E869" s="411"/>
      <c r="F869" s="411"/>
      <c r="G869" s="411"/>
    </row>
    <row r="870" customFormat="false" ht="12.75" hidden="false" customHeight="true" outlineLevel="0" collapsed="false">
      <c r="A870" s="410"/>
      <c r="B870" s="410"/>
      <c r="C870" s="411"/>
      <c r="D870" s="603"/>
      <c r="E870" s="411"/>
      <c r="F870" s="411"/>
      <c r="G870" s="411"/>
    </row>
    <row r="871" customFormat="false" ht="12.75" hidden="false" customHeight="true" outlineLevel="0" collapsed="false">
      <c r="A871" s="410"/>
      <c r="B871" s="410"/>
      <c r="C871" s="411"/>
      <c r="D871" s="603"/>
      <c r="E871" s="411"/>
      <c r="F871" s="411"/>
      <c r="G871" s="411"/>
    </row>
    <row r="872" customFormat="false" ht="12.75" hidden="false" customHeight="true" outlineLevel="0" collapsed="false">
      <c r="A872" s="410"/>
      <c r="B872" s="410"/>
      <c r="C872" s="411"/>
      <c r="D872" s="603"/>
      <c r="E872" s="411"/>
      <c r="F872" s="411"/>
      <c r="G872" s="411"/>
    </row>
    <row r="873" customFormat="false" ht="12.75" hidden="false" customHeight="true" outlineLevel="0" collapsed="false">
      <c r="A873" s="410"/>
      <c r="B873" s="410"/>
      <c r="C873" s="411"/>
      <c r="D873" s="603"/>
      <c r="E873" s="411"/>
      <c r="F873" s="411"/>
      <c r="G873" s="411"/>
    </row>
    <row r="874" customFormat="false" ht="12.75" hidden="false" customHeight="true" outlineLevel="0" collapsed="false">
      <c r="A874" s="410"/>
      <c r="B874" s="410"/>
      <c r="C874" s="411"/>
      <c r="D874" s="603"/>
      <c r="E874" s="411"/>
      <c r="F874" s="411"/>
      <c r="G874" s="411"/>
    </row>
    <row r="875" customFormat="false" ht="12.75" hidden="false" customHeight="true" outlineLevel="0" collapsed="false">
      <c r="A875" s="410"/>
      <c r="B875" s="410"/>
      <c r="C875" s="411"/>
      <c r="D875" s="603"/>
      <c r="E875" s="411"/>
      <c r="F875" s="411"/>
      <c r="G875" s="411"/>
    </row>
    <row r="876" customFormat="false" ht="12.75" hidden="false" customHeight="true" outlineLevel="0" collapsed="false">
      <c r="A876" s="410"/>
      <c r="B876" s="410"/>
      <c r="C876" s="411"/>
      <c r="D876" s="603"/>
      <c r="E876" s="411"/>
      <c r="F876" s="411"/>
      <c r="G876" s="411"/>
    </row>
    <row r="877" customFormat="false" ht="12.75" hidden="false" customHeight="true" outlineLevel="0" collapsed="false">
      <c r="A877" s="410"/>
      <c r="B877" s="410"/>
      <c r="C877" s="411"/>
      <c r="D877" s="603"/>
      <c r="E877" s="411"/>
      <c r="F877" s="411"/>
      <c r="G877" s="411"/>
    </row>
    <row r="878" customFormat="false" ht="12.75" hidden="false" customHeight="true" outlineLevel="0" collapsed="false">
      <c r="A878" s="410"/>
      <c r="B878" s="410"/>
      <c r="C878" s="411"/>
      <c r="D878" s="603"/>
      <c r="E878" s="411"/>
      <c r="F878" s="411"/>
      <c r="G878" s="411"/>
    </row>
    <row r="879" customFormat="false" ht="12.75" hidden="false" customHeight="true" outlineLevel="0" collapsed="false">
      <c r="A879" s="410"/>
      <c r="B879" s="410"/>
      <c r="C879" s="411"/>
      <c r="D879" s="603"/>
      <c r="E879" s="411"/>
      <c r="F879" s="411"/>
      <c r="G879" s="411"/>
    </row>
    <row r="880" customFormat="false" ht="12.75" hidden="false" customHeight="true" outlineLevel="0" collapsed="false">
      <c r="A880" s="410"/>
      <c r="B880" s="410"/>
      <c r="C880" s="411"/>
      <c r="D880" s="603"/>
      <c r="E880" s="411"/>
      <c r="F880" s="411"/>
      <c r="G880" s="411"/>
    </row>
    <row r="881" customFormat="false" ht="12.75" hidden="false" customHeight="true" outlineLevel="0" collapsed="false">
      <c r="A881" s="410"/>
      <c r="B881" s="410"/>
      <c r="C881" s="411"/>
      <c r="D881" s="603"/>
      <c r="E881" s="411"/>
      <c r="F881" s="411"/>
      <c r="G881" s="411"/>
    </row>
    <row r="882" customFormat="false" ht="12.75" hidden="false" customHeight="true" outlineLevel="0" collapsed="false">
      <c r="A882" s="410"/>
      <c r="B882" s="410"/>
      <c r="C882" s="411"/>
      <c r="D882" s="603"/>
      <c r="E882" s="411"/>
      <c r="F882" s="411"/>
      <c r="G882" s="411"/>
    </row>
    <row r="883" customFormat="false" ht="12.75" hidden="false" customHeight="true" outlineLevel="0" collapsed="false">
      <c r="A883" s="410"/>
      <c r="B883" s="410"/>
      <c r="C883" s="411"/>
      <c r="D883" s="603"/>
      <c r="E883" s="411"/>
      <c r="F883" s="411"/>
      <c r="G883" s="411"/>
    </row>
    <row r="884" customFormat="false" ht="12.75" hidden="false" customHeight="true" outlineLevel="0" collapsed="false">
      <c r="A884" s="410"/>
      <c r="B884" s="410"/>
      <c r="C884" s="411"/>
      <c r="D884" s="603"/>
      <c r="E884" s="411"/>
      <c r="F884" s="411"/>
      <c r="G884" s="411"/>
    </row>
    <row r="885" customFormat="false" ht="12.75" hidden="false" customHeight="true" outlineLevel="0" collapsed="false">
      <c r="A885" s="410"/>
      <c r="B885" s="410"/>
      <c r="C885" s="411"/>
      <c r="D885" s="603"/>
      <c r="E885" s="411"/>
      <c r="F885" s="411"/>
      <c r="G885" s="411"/>
    </row>
    <row r="886" customFormat="false" ht="12.75" hidden="false" customHeight="true" outlineLevel="0" collapsed="false">
      <c r="A886" s="410"/>
      <c r="B886" s="410"/>
      <c r="C886" s="411"/>
      <c r="D886" s="603"/>
      <c r="E886" s="411"/>
      <c r="F886" s="411"/>
      <c r="G886" s="411"/>
    </row>
    <row r="887" customFormat="false" ht="12.75" hidden="false" customHeight="true" outlineLevel="0" collapsed="false">
      <c r="A887" s="410"/>
      <c r="B887" s="410"/>
      <c r="C887" s="411"/>
      <c r="D887" s="603"/>
      <c r="E887" s="411"/>
      <c r="F887" s="411"/>
      <c r="G887" s="411"/>
    </row>
    <row r="888" customFormat="false" ht="12.75" hidden="false" customHeight="true" outlineLevel="0" collapsed="false">
      <c r="A888" s="410"/>
      <c r="B888" s="410"/>
      <c r="C888" s="411"/>
      <c r="D888" s="603"/>
      <c r="E888" s="411"/>
      <c r="F888" s="411"/>
      <c r="G888" s="411"/>
    </row>
    <row r="889" customFormat="false" ht="12.75" hidden="false" customHeight="true" outlineLevel="0" collapsed="false">
      <c r="A889" s="410"/>
      <c r="B889" s="410"/>
      <c r="C889" s="411"/>
      <c r="D889" s="603"/>
      <c r="E889" s="411"/>
      <c r="F889" s="411"/>
      <c r="G889" s="411"/>
    </row>
    <row r="890" customFormat="false" ht="12.75" hidden="false" customHeight="true" outlineLevel="0" collapsed="false">
      <c r="A890" s="410"/>
      <c r="B890" s="410"/>
      <c r="C890" s="411"/>
      <c r="D890" s="603"/>
      <c r="E890" s="411"/>
      <c r="F890" s="411"/>
      <c r="G890" s="411"/>
    </row>
    <row r="891" customFormat="false" ht="12.75" hidden="false" customHeight="true" outlineLevel="0" collapsed="false">
      <c r="A891" s="410"/>
      <c r="B891" s="410"/>
      <c r="C891" s="411"/>
      <c r="D891" s="603"/>
      <c r="E891" s="411"/>
      <c r="F891" s="411"/>
      <c r="G891" s="411"/>
    </row>
    <row r="892" customFormat="false" ht="12.75" hidden="false" customHeight="true" outlineLevel="0" collapsed="false">
      <c r="A892" s="410"/>
      <c r="B892" s="410"/>
      <c r="C892" s="411"/>
      <c r="D892" s="603"/>
      <c r="E892" s="411"/>
      <c r="F892" s="411"/>
      <c r="G892" s="411"/>
    </row>
    <row r="893" customFormat="false" ht="12.75" hidden="false" customHeight="true" outlineLevel="0" collapsed="false">
      <c r="A893" s="410"/>
      <c r="B893" s="410"/>
      <c r="C893" s="411"/>
      <c r="D893" s="603"/>
      <c r="E893" s="411"/>
      <c r="F893" s="411"/>
      <c r="G893" s="411"/>
    </row>
    <row r="894" customFormat="false" ht="12.75" hidden="false" customHeight="true" outlineLevel="0" collapsed="false">
      <c r="A894" s="410"/>
      <c r="B894" s="410"/>
      <c r="C894" s="411"/>
      <c r="D894" s="603"/>
      <c r="E894" s="411"/>
      <c r="F894" s="411"/>
      <c r="G894" s="411"/>
    </row>
    <row r="895" customFormat="false" ht="12.75" hidden="false" customHeight="true" outlineLevel="0" collapsed="false">
      <c r="A895" s="410"/>
      <c r="B895" s="410"/>
      <c r="C895" s="411"/>
      <c r="D895" s="603"/>
      <c r="E895" s="411"/>
      <c r="F895" s="411"/>
      <c r="G895" s="411"/>
    </row>
    <row r="896" customFormat="false" ht="12.75" hidden="false" customHeight="true" outlineLevel="0" collapsed="false">
      <c r="A896" s="410"/>
      <c r="B896" s="410"/>
      <c r="C896" s="411"/>
      <c r="D896" s="603"/>
      <c r="E896" s="411"/>
      <c r="F896" s="411"/>
      <c r="G896" s="411"/>
    </row>
    <row r="897" customFormat="false" ht="12.75" hidden="false" customHeight="true" outlineLevel="0" collapsed="false">
      <c r="A897" s="410"/>
      <c r="B897" s="410"/>
      <c r="C897" s="411"/>
      <c r="D897" s="603"/>
      <c r="E897" s="411"/>
      <c r="F897" s="411"/>
      <c r="G897" s="411"/>
    </row>
    <row r="898" customFormat="false" ht="12.75" hidden="false" customHeight="true" outlineLevel="0" collapsed="false">
      <c r="A898" s="410"/>
      <c r="B898" s="410"/>
      <c r="C898" s="411"/>
      <c r="D898" s="603"/>
      <c r="E898" s="411"/>
      <c r="F898" s="411"/>
      <c r="G898" s="411"/>
    </row>
    <row r="899" customFormat="false" ht="12.75" hidden="false" customHeight="true" outlineLevel="0" collapsed="false">
      <c r="A899" s="410"/>
      <c r="B899" s="410"/>
      <c r="C899" s="411"/>
      <c r="D899" s="603"/>
      <c r="E899" s="411"/>
      <c r="F899" s="411"/>
      <c r="G899" s="411"/>
    </row>
    <row r="900" customFormat="false" ht="12.75" hidden="false" customHeight="true" outlineLevel="0" collapsed="false">
      <c r="A900" s="410"/>
      <c r="B900" s="410"/>
      <c r="C900" s="411"/>
      <c r="D900" s="603"/>
      <c r="E900" s="411"/>
      <c r="F900" s="411"/>
      <c r="G900" s="411"/>
    </row>
    <row r="901" customFormat="false" ht="12.75" hidden="false" customHeight="true" outlineLevel="0" collapsed="false">
      <c r="A901" s="410"/>
      <c r="B901" s="410"/>
      <c r="C901" s="411"/>
      <c r="D901" s="603"/>
      <c r="E901" s="411"/>
      <c r="F901" s="411"/>
      <c r="G901" s="411"/>
    </row>
    <row r="902" customFormat="false" ht="12.75" hidden="false" customHeight="true" outlineLevel="0" collapsed="false">
      <c r="A902" s="410"/>
      <c r="B902" s="410"/>
      <c r="C902" s="411"/>
      <c r="D902" s="603"/>
      <c r="E902" s="411"/>
      <c r="F902" s="411"/>
      <c r="G902" s="411"/>
    </row>
    <row r="903" customFormat="false" ht="12.75" hidden="false" customHeight="true" outlineLevel="0" collapsed="false">
      <c r="A903" s="410"/>
      <c r="B903" s="410"/>
      <c r="C903" s="411"/>
      <c r="D903" s="603"/>
      <c r="E903" s="411"/>
      <c r="F903" s="411"/>
      <c r="G903" s="411"/>
    </row>
    <row r="904" customFormat="false" ht="12.75" hidden="false" customHeight="true" outlineLevel="0" collapsed="false">
      <c r="A904" s="410"/>
      <c r="B904" s="410"/>
      <c r="C904" s="411"/>
      <c r="D904" s="603"/>
      <c r="E904" s="411"/>
      <c r="F904" s="411"/>
      <c r="G904" s="411"/>
    </row>
    <row r="905" customFormat="false" ht="12.75" hidden="false" customHeight="true" outlineLevel="0" collapsed="false">
      <c r="A905" s="410"/>
      <c r="B905" s="410"/>
      <c r="C905" s="411"/>
      <c r="D905" s="603"/>
      <c r="E905" s="411"/>
      <c r="F905" s="411"/>
      <c r="G905" s="411"/>
    </row>
    <row r="906" customFormat="false" ht="12.75" hidden="false" customHeight="true" outlineLevel="0" collapsed="false">
      <c r="A906" s="410"/>
      <c r="B906" s="410"/>
      <c r="C906" s="411"/>
      <c r="D906" s="603"/>
      <c r="E906" s="411"/>
      <c r="F906" s="411"/>
      <c r="G906" s="411"/>
    </row>
    <row r="907" customFormat="false" ht="12.75" hidden="false" customHeight="true" outlineLevel="0" collapsed="false">
      <c r="A907" s="410"/>
      <c r="B907" s="410"/>
      <c r="C907" s="411"/>
      <c r="D907" s="603"/>
      <c r="E907" s="411"/>
      <c r="F907" s="411"/>
      <c r="G907" s="411"/>
    </row>
    <row r="908" customFormat="false" ht="12.75" hidden="false" customHeight="true" outlineLevel="0" collapsed="false">
      <c r="A908" s="410"/>
      <c r="B908" s="410"/>
      <c r="C908" s="411"/>
      <c r="D908" s="603"/>
      <c r="E908" s="411"/>
      <c r="F908" s="411"/>
      <c r="G908" s="411"/>
    </row>
    <row r="909" customFormat="false" ht="12.75" hidden="false" customHeight="true" outlineLevel="0" collapsed="false">
      <c r="A909" s="410"/>
      <c r="B909" s="410"/>
      <c r="C909" s="411"/>
      <c r="D909" s="603"/>
      <c r="E909" s="411"/>
      <c r="F909" s="411"/>
      <c r="G909" s="411"/>
    </row>
    <row r="910" customFormat="false" ht="12.75" hidden="false" customHeight="true" outlineLevel="0" collapsed="false">
      <c r="A910" s="410"/>
      <c r="B910" s="410"/>
      <c r="C910" s="411"/>
      <c r="D910" s="603"/>
      <c r="E910" s="411"/>
      <c r="F910" s="411"/>
      <c r="G910" s="411"/>
    </row>
    <row r="911" customFormat="false" ht="12.75" hidden="false" customHeight="true" outlineLevel="0" collapsed="false">
      <c r="A911" s="410"/>
      <c r="B911" s="410"/>
      <c r="C911" s="411"/>
      <c r="D911" s="603"/>
      <c r="E911" s="411"/>
      <c r="F911" s="411"/>
      <c r="G911" s="411"/>
    </row>
    <row r="912" customFormat="false" ht="12.75" hidden="false" customHeight="true" outlineLevel="0" collapsed="false">
      <c r="A912" s="410"/>
      <c r="B912" s="410"/>
      <c r="C912" s="411"/>
      <c r="D912" s="603"/>
      <c r="E912" s="411"/>
      <c r="F912" s="411"/>
      <c r="G912" s="411"/>
    </row>
    <row r="913" customFormat="false" ht="12.75" hidden="false" customHeight="true" outlineLevel="0" collapsed="false">
      <c r="A913" s="410"/>
      <c r="B913" s="410"/>
      <c r="C913" s="411"/>
      <c r="D913" s="603"/>
      <c r="E913" s="411"/>
      <c r="F913" s="411"/>
      <c r="G913" s="411"/>
    </row>
    <row r="914" customFormat="false" ht="12.75" hidden="false" customHeight="true" outlineLevel="0" collapsed="false">
      <c r="A914" s="410"/>
      <c r="B914" s="410"/>
      <c r="C914" s="411"/>
      <c r="D914" s="603"/>
      <c r="E914" s="411"/>
      <c r="F914" s="411"/>
      <c r="G914" s="411"/>
    </row>
    <row r="915" customFormat="false" ht="12.75" hidden="false" customHeight="true" outlineLevel="0" collapsed="false">
      <c r="A915" s="410"/>
      <c r="B915" s="410"/>
      <c r="C915" s="411"/>
      <c r="D915" s="603"/>
      <c r="E915" s="411"/>
      <c r="F915" s="411"/>
      <c r="G915" s="411"/>
    </row>
    <row r="916" customFormat="false" ht="12.75" hidden="false" customHeight="true" outlineLevel="0" collapsed="false">
      <c r="A916" s="410"/>
      <c r="B916" s="410"/>
      <c r="C916" s="411"/>
      <c r="D916" s="603"/>
      <c r="E916" s="411"/>
      <c r="F916" s="411"/>
      <c r="G916" s="411"/>
    </row>
    <row r="917" customFormat="false" ht="12.75" hidden="false" customHeight="true" outlineLevel="0" collapsed="false">
      <c r="A917" s="410"/>
      <c r="B917" s="410"/>
      <c r="C917" s="411"/>
      <c r="D917" s="603"/>
      <c r="E917" s="411"/>
      <c r="F917" s="411"/>
      <c r="G917" s="411"/>
    </row>
    <row r="918" customFormat="false" ht="12.75" hidden="false" customHeight="true" outlineLevel="0" collapsed="false">
      <c r="A918" s="410"/>
      <c r="B918" s="410"/>
      <c r="C918" s="411"/>
      <c r="D918" s="603"/>
      <c r="E918" s="411"/>
      <c r="F918" s="411"/>
      <c r="G918" s="411"/>
    </row>
    <row r="919" customFormat="false" ht="12.75" hidden="false" customHeight="true" outlineLevel="0" collapsed="false">
      <c r="A919" s="410"/>
      <c r="B919" s="410"/>
      <c r="C919" s="411"/>
      <c r="D919" s="603"/>
      <c r="E919" s="411"/>
      <c r="F919" s="411"/>
      <c r="G919" s="411"/>
    </row>
    <row r="920" customFormat="false" ht="12.75" hidden="false" customHeight="true" outlineLevel="0" collapsed="false">
      <c r="A920" s="410"/>
      <c r="B920" s="410"/>
      <c r="C920" s="411"/>
      <c r="D920" s="603"/>
      <c r="E920" s="411"/>
      <c r="F920" s="411"/>
      <c r="G920" s="411"/>
    </row>
    <row r="921" customFormat="false" ht="12.75" hidden="false" customHeight="true" outlineLevel="0" collapsed="false">
      <c r="A921" s="410"/>
      <c r="B921" s="410"/>
      <c r="C921" s="411"/>
      <c r="D921" s="603"/>
      <c r="E921" s="411"/>
      <c r="F921" s="411"/>
      <c r="G921" s="411"/>
    </row>
    <row r="922" customFormat="false" ht="12.75" hidden="false" customHeight="true" outlineLevel="0" collapsed="false">
      <c r="A922" s="410"/>
      <c r="B922" s="410"/>
      <c r="C922" s="411"/>
      <c r="D922" s="603"/>
      <c r="E922" s="411"/>
      <c r="F922" s="411"/>
      <c r="G922" s="411"/>
    </row>
    <row r="923" customFormat="false" ht="12.75" hidden="false" customHeight="true" outlineLevel="0" collapsed="false">
      <c r="A923" s="410"/>
      <c r="B923" s="410"/>
      <c r="C923" s="411"/>
      <c r="D923" s="603"/>
      <c r="E923" s="411"/>
      <c r="F923" s="411"/>
      <c r="G923" s="411"/>
    </row>
    <row r="924" customFormat="false" ht="12.75" hidden="false" customHeight="true" outlineLevel="0" collapsed="false">
      <c r="A924" s="410"/>
      <c r="B924" s="410"/>
      <c r="C924" s="411"/>
      <c r="D924" s="603"/>
      <c r="E924" s="411"/>
      <c r="F924" s="411"/>
      <c r="G924" s="411"/>
    </row>
    <row r="925" customFormat="false" ht="12.75" hidden="false" customHeight="true" outlineLevel="0" collapsed="false">
      <c r="A925" s="410"/>
      <c r="B925" s="410"/>
      <c r="C925" s="411"/>
      <c r="D925" s="603"/>
      <c r="E925" s="411"/>
      <c r="F925" s="411"/>
      <c r="G925" s="411"/>
    </row>
    <row r="926" customFormat="false" ht="12.75" hidden="false" customHeight="true" outlineLevel="0" collapsed="false">
      <c r="A926" s="410"/>
      <c r="B926" s="410"/>
      <c r="C926" s="411"/>
      <c r="D926" s="603"/>
      <c r="E926" s="411"/>
      <c r="F926" s="411"/>
      <c r="G926" s="411"/>
    </row>
    <row r="927" customFormat="false" ht="12.75" hidden="false" customHeight="true" outlineLevel="0" collapsed="false">
      <c r="A927" s="410"/>
      <c r="B927" s="410"/>
      <c r="C927" s="411"/>
      <c r="D927" s="603"/>
      <c r="E927" s="411"/>
      <c r="F927" s="411"/>
      <c r="G927" s="411"/>
    </row>
    <row r="928" customFormat="false" ht="12.75" hidden="false" customHeight="true" outlineLevel="0" collapsed="false">
      <c r="A928" s="410"/>
      <c r="B928" s="410"/>
      <c r="C928" s="411"/>
      <c r="D928" s="603"/>
      <c r="E928" s="411"/>
      <c r="F928" s="411"/>
      <c r="G928" s="411"/>
    </row>
    <row r="929" customFormat="false" ht="12.75" hidden="false" customHeight="true" outlineLevel="0" collapsed="false">
      <c r="A929" s="410"/>
      <c r="B929" s="410"/>
      <c r="C929" s="411"/>
      <c r="D929" s="603"/>
      <c r="E929" s="411"/>
      <c r="F929" s="411"/>
      <c r="G929" s="411"/>
    </row>
    <row r="930" customFormat="false" ht="12.75" hidden="false" customHeight="true" outlineLevel="0" collapsed="false">
      <c r="A930" s="410"/>
      <c r="B930" s="410"/>
      <c r="C930" s="411"/>
      <c r="D930" s="603"/>
      <c r="E930" s="411"/>
      <c r="F930" s="411"/>
      <c r="G930" s="411"/>
    </row>
    <row r="931" customFormat="false" ht="12.75" hidden="false" customHeight="true" outlineLevel="0" collapsed="false">
      <c r="A931" s="410"/>
      <c r="B931" s="410"/>
      <c r="C931" s="411"/>
      <c r="D931" s="603"/>
      <c r="E931" s="411"/>
      <c r="F931" s="411"/>
      <c r="G931" s="411"/>
    </row>
    <row r="932" customFormat="false" ht="12.75" hidden="false" customHeight="true" outlineLevel="0" collapsed="false">
      <c r="A932" s="410"/>
      <c r="B932" s="410"/>
      <c r="C932" s="411"/>
      <c r="D932" s="603"/>
      <c r="E932" s="411"/>
      <c r="F932" s="411"/>
      <c r="G932" s="411"/>
    </row>
    <row r="933" customFormat="false" ht="12.75" hidden="false" customHeight="true" outlineLevel="0" collapsed="false">
      <c r="A933" s="410"/>
      <c r="B933" s="410"/>
      <c r="C933" s="411"/>
      <c r="D933" s="603"/>
      <c r="E933" s="411"/>
      <c r="F933" s="411"/>
      <c r="G933" s="411"/>
    </row>
    <row r="934" customFormat="false" ht="12.75" hidden="false" customHeight="true" outlineLevel="0" collapsed="false">
      <c r="A934" s="410"/>
      <c r="B934" s="410"/>
      <c r="C934" s="411"/>
      <c r="D934" s="603"/>
      <c r="E934" s="411"/>
      <c r="F934" s="411"/>
      <c r="G934" s="411"/>
    </row>
    <row r="935" customFormat="false" ht="12.75" hidden="false" customHeight="true" outlineLevel="0" collapsed="false">
      <c r="A935" s="410"/>
      <c r="B935" s="410"/>
      <c r="C935" s="411"/>
      <c r="D935" s="603"/>
      <c r="E935" s="411"/>
      <c r="F935" s="411"/>
      <c r="G935" s="411"/>
    </row>
    <row r="936" customFormat="false" ht="12.75" hidden="false" customHeight="true" outlineLevel="0" collapsed="false">
      <c r="A936" s="410"/>
      <c r="B936" s="410"/>
      <c r="C936" s="411"/>
      <c r="D936" s="603"/>
      <c r="E936" s="411"/>
      <c r="F936" s="411"/>
      <c r="G936" s="411"/>
    </row>
    <row r="937" customFormat="false" ht="12.75" hidden="false" customHeight="true" outlineLevel="0" collapsed="false">
      <c r="A937" s="410"/>
      <c r="B937" s="410"/>
      <c r="C937" s="411"/>
      <c r="D937" s="603"/>
      <c r="E937" s="411"/>
      <c r="F937" s="411"/>
      <c r="G937" s="411"/>
    </row>
    <row r="938" customFormat="false" ht="12.75" hidden="false" customHeight="true" outlineLevel="0" collapsed="false">
      <c r="A938" s="410"/>
      <c r="B938" s="410"/>
      <c r="C938" s="411"/>
      <c r="D938" s="603"/>
      <c r="E938" s="411"/>
      <c r="F938" s="411"/>
      <c r="G938" s="411"/>
    </row>
    <row r="939" customFormat="false" ht="12.75" hidden="false" customHeight="true" outlineLevel="0" collapsed="false">
      <c r="A939" s="410"/>
      <c r="B939" s="410"/>
      <c r="C939" s="411"/>
      <c r="D939" s="603"/>
      <c r="E939" s="411"/>
      <c r="F939" s="411"/>
      <c r="G939" s="411"/>
    </row>
    <row r="940" customFormat="false" ht="12.75" hidden="false" customHeight="true" outlineLevel="0" collapsed="false">
      <c r="A940" s="410"/>
      <c r="B940" s="410"/>
      <c r="C940" s="411"/>
      <c r="D940" s="603"/>
      <c r="E940" s="411"/>
      <c r="F940" s="411"/>
      <c r="G940" s="411"/>
    </row>
    <row r="941" customFormat="false" ht="12.75" hidden="false" customHeight="true" outlineLevel="0" collapsed="false">
      <c r="A941" s="410"/>
      <c r="B941" s="410"/>
      <c r="C941" s="411"/>
      <c r="D941" s="603"/>
      <c r="E941" s="411"/>
      <c r="F941" s="411"/>
      <c r="G941" s="411"/>
    </row>
    <row r="942" customFormat="false" ht="12.75" hidden="false" customHeight="true" outlineLevel="0" collapsed="false">
      <c r="A942" s="410"/>
      <c r="B942" s="410"/>
      <c r="C942" s="411"/>
      <c r="D942" s="603"/>
      <c r="E942" s="411"/>
      <c r="F942" s="411"/>
      <c r="G942" s="411"/>
    </row>
    <row r="943" customFormat="false" ht="12.75" hidden="false" customHeight="true" outlineLevel="0" collapsed="false">
      <c r="A943" s="410"/>
      <c r="B943" s="410"/>
      <c r="C943" s="411"/>
      <c r="D943" s="603"/>
      <c r="E943" s="411"/>
      <c r="F943" s="411"/>
      <c r="G943" s="411"/>
    </row>
    <row r="944" customFormat="false" ht="12.75" hidden="false" customHeight="true" outlineLevel="0" collapsed="false">
      <c r="A944" s="410"/>
      <c r="B944" s="410"/>
      <c r="C944" s="411"/>
      <c r="D944" s="603"/>
      <c r="E944" s="411"/>
      <c r="F944" s="411"/>
      <c r="G944" s="411"/>
    </row>
    <row r="945" customFormat="false" ht="12.75" hidden="false" customHeight="true" outlineLevel="0" collapsed="false">
      <c r="A945" s="410"/>
      <c r="B945" s="410"/>
      <c r="C945" s="411"/>
      <c r="D945" s="603"/>
      <c r="E945" s="411"/>
      <c r="F945" s="411"/>
      <c r="G945" s="411"/>
    </row>
    <row r="946" customFormat="false" ht="12.75" hidden="false" customHeight="true" outlineLevel="0" collapsed="false">
      <c r="A946" s="410"/>
      <c r="B946" s="410"/>
      <c r="C946" s="411"/>
      <c r="D946" s="603"/>
      <c r="E946" s="411"/>
      <c r="F946" s="411"/>
      <c r="G946" s="411"/>
    </row>
    <row r="947" customFormat="false" ht="12.75" hidden="false" customHeight="true" outlineLevel="0" collapsed="false">
      <c r="A947" s="410"/>
      <c r="B947" s="410"/>
      <c r="C947" s="411"/>
      <c r="D947" s="603"/>
      <c r="E947" s="411"/>
      <c r="F947" s="411"/>
      <c r="G947" s="411"/>
    </row>
    <row r="948" customFormat="false" ht="12.75" hidden="false" customHeight="true" outlineLevel="0" collapsed="false">
      <c r="A948" s="410"/>
      <c r="B948" s="410"/>
      <c r="C948" s="411"/>
      <c r="D948" s="603"/>
      <c r="E948" s="411"/>
      <c r="F948" s="411"/>
      <c r="G948" s="411"/>
    </row>
    <row r="949" customFormat="false" ht="12.75" hidden="false" customHeight="true" outlineLevel="0" collapsed="false">
      <c r="A949" s="410"/>
      <c r="B949" s="410"/>
      <c r="C949" s="411"/>
      <c r="D949" s="603"/>
      <c r="E949" s="411"/>
      <c r="F949" s="411"/>
      <c r="G949" s="411"/>
    </row>
    <row r="950" customFormat="false" ht="12.75" hidden="false" customHeight="true" outlineLevel="0" collapsed="false">
      <c r="A950" s="410"/>
      <c r="B950" s="410"/>
      <c r="C950" s="411"/>
      <c r="D950" s="603"/>
      <c r="E950" s="411"/>
      <c r="F950" s="411"/>
      <c r="G950" s="411"/>
    </row>
    <row r="951" customFormat="false" ht="12.75" hidden="false" customHeight="true" outlineLevel="0" collapsed="false">
      <c r="A951" s="410"/>
      <c r="B951" s="410"/>
      <c r="C951" s="411"/>
      <c r="D951" s="603"/>
      <c r="E951" s="411"/>
      <c r="F951" s="411"/>
      <c r="G951" s="411"/>
    </row>
    <row r="952" customFormat="false" ht="12.75" hidden="false" customHeight="true" outlineLevel="0" collapsed="false">
      <c r="A952" s="410"/>
      <c r="B952" s="410"/>
      <c r="C952" s="411"/>
      <c r="D952" s="603"/>
      <c r="E952" s="411"/>
      <c r="F952" s="411"/>
      <c r="G952" s="411"/>
    </row>
    <row r="953" customFormat="false" ht="12.75" hidden="false" customHeight="true" outlineLevel="0" collapsed="false">
      <c r="A953" s="410"/>
      <c r="B953" s="410"/>
      <c r="C953" s="411"/>
      <c r="D953" s="603"/>
      <c r="E953" s="411"/>
      <c r="F953" s="411"/>
      <c r="G953" s="411"/>
    </row>
    <row r="954" customFormat="false" ht="12.75" hidden="false" customHeight="true" outlineLevel="0" collapsed="false">
      <c r="A954" s="410"/>
      <c r="B954" s="410"/>
      <c r="C954" s="411"/>
      <c r="D954" s="603"/>
      <c r="E954" s="411"/>
      <c r="F954" s="411"/>
      <c r="G954" s="411"/>
    </row>
    <row r="955" customFormat="false" ht="12.75" hidden="false" customHeight="true" outlineLevel="0" collapsed="false">
      <c r="A955" s="410"/>
      <c r="B955" s="410"/>
      <c r="C955" s="411"/>
      <c r="D955" s="603"/>
      <c r="E955" s="411"/>
      <c r="F955" s="411"/>
      <c r="G955" s="411"/>
    </row>
    <row r="956" customFormat="false" ht="12.75" hidden="false" customHeight="true" outlineLevel="0" collapsed="false">
      <c r="A956" s="410"/>
      <c r="B956" s="410"/>
      <c r="C956" s="411"/>
      <c r="D956" s="603"/>
      <c r="E956" s="411"/>
      <c r="F956" s="411"/>
      <c r="G956" s="411"/>
    </row>
    <row r="957" customFormat="false" ht="12.75" hidden="false" customHeight="true" outlineLevel="0" collapsed="false">
      <c r="A957" s="410"/>
      <c r="B957" s="410"/>
      <c r="C957" s="411"/>
      <c r="D957" s="603"/>
      <c r="E957" s="411"/>
      <c r="F957" s="411"/>
      <c r="G957" s="411"/>
    </row>
    <row r="958" customFormat="false" ht="12.75" hidden="false" customHeight="true" outlineLevel="0" collapsed="false">
      <c r="A958" s="410"/>
      <c r="B958" s="410"/>
      <c r="C958" s="411"/>
      <c r="D958" s="603"/>
      <c r="E958" s="411"/>
      <c r="F958" s="411"/>
      <c r="G958" s="411"/>
    </row>
    <row r="959" customFormat="false" ht="12.75" hidden="false" customHeight="true" outlineLevel="0" collapsed="false">
      <c r="A959" s="410"/>
      <c r="B959" s="410"/>
      <c r="C959" s="411"/>
      <c r="D959" s="603"/>
      <c r="E959" s="411"/>
      <c r="F959" s="411"/>
      <c r="G959" s="411"/>
    </row>
    <row r="960" customFormat="false" ht="12.75" hidden="false" customHeight="true" outlineLevel="0" collapsed="false">
      <c r="A960" s="410"/>
      <c r="B960" s="410"/>
      <c r="C960" s="411"/>
      <c r="D960" s="603"/>
      <c r="E960" s="411"/>
      <c r="F960" s="411"/>
      <c r="G960" s="411"/>
    </row>
    <row r="961" customFormat="false" ht="12.75" hidden="false" customHeight="true" outlineLevel="0" collapsed="false">
      <c r="A961" s="410"/>
      <c r="B961" s="410"/>
      <c r="C961" s="411"/>
      <c r="D961" s="603"/>
      <c r="E961" s="411"/>
      <c r="F961" s="411"/>
      <c r="G961" s="411"/>
    </row>
    <row r="962" customFormat="false" ht="12.75" hidden="false" customHeight="true" outlineLevel="0" collapsed="false">
      <c r="A962" s="410"/>
      <c r="B962" s="410"/>
      <c r="C962" s="411"/>
      <c r="D962" s="603"/>
      <c r="E962" s="411"/>
      <c r="F962" s="411"/>
      <c r="G962" s="411"/>
    </row>
    <row r="963" customFormat="false" ht="12.75" hidden="false" customHeight="true" outlineLevel="0" collapsed="false">
      <c r="A963" s="410"/>
      <c r="B963" s="410"/>
      <c r="C963" s="411"/>
      <c r="D963" s="603"/>
      <c r="E963" s="411"/>
      <c r="F963" s="411"/>
      <c r="G963" s="411"/>
    </row>
    <row r="964" customFormat="false" ht="12.75" hidden="false" customHeight="true" outlineLevel="0" collapsed="false">
      <c r="A964" s="410"/>
      <c r="B964" s="410"/>
      <c r="C964" s="411"/>
      <c r="D964" s="603"/>
      <c r="E964" s="411"/>
      <c r="F964" s="411"/>
      <c r="G964" s="411"/>
    </row>
    <row r="965" customFormat="false" ht="12.75" hidden="false" customHeight="true" outlineLevel="0" collapsed="false">
      <c r="A965" s="410"/>
      <c r="B965" s="410"/>
      <c r="C965" s="411"/>
      <c r="D965" s="603"/>
      <c r="E965" s="411"/>
      <c r="F965" s="411"/>
      <c r="G965" s="411"/>
    </row>
    <row r="966" customFormat="false" ht="12.75" hidden="false" customHeight="true" outlineLevel="0" collapsed="false">
      <c r="A966" s="410"/>
      <c r="B966" s="410"/>
      <c r="C966" s="411"/>
      <c r="D966" s="603"/>
      <c r="E966" s="411"/>
      <c r="F966" s="411"/>
      <c r="G966" s="411"/>
    </row>
    <row r="967" customFormat="false" ht="12.75" hidden="false" customHeight="true" outlineLevel="0" collapsed="false">
      <c r="A967" s="410"/>
      <c r="B967" s="410"/>
      <c r="C967" s="411"/>
      <c r="D967" s="603"/>
      <c r="E967" s="411"/>
      <c r="F967" s="411"/>
      <c r="G967" s="411"/>
    </row>
    <row r="968" customFormat="false" ht="12.75" hidden="false" customHeight="true" outlineLevel="0" collapsed="false">
      <c r="A968" s="410"/>
      <c r="B968" s="410"/>
      <c r="C968" s="411"/>
      <c r="D968" s="603"/>
      <c r="E968" s="411"/>
      <c r="F968" s="411"/>
      <c r="G968" s="411"/>
    </row>
    <row r="969" customFormat="false" ht="12.75" hidden="false" customHeight="true" outlineLevel="0" collapsed="false">
      <c r="A969" s="410"/>
      <c r="B969" s="410"/>
      <c r="C969" s="411"/>
      <c r="D969" s="603"/>
      <c r="E969" s="411"/>
      <c r="F969" s="411"/>
      <c r="G969" s="411"/>
    </row>
    <row r="970" customFormat="false" ht="12.75" hidden="false" customHeight="true" outlineLevel="0" collapsed="false">
      <c r="A970" s="410"/>
      <c r="B970" s="410"/>
      <c r="C970" s="411"/>
      <c r="D970" s="603"/>
      <c r="E970" s="411"/>
      <c r="F970" s="411"/>
      <c r="G970" s="411"/>
    </row>
    <row r="971" customFormat="false" ht="12.75" hidden="false" customHeight="true" outlineLevel="0" collapsed="false">
      <c r="A971" s="410"/>
      <c r="B971" s="410"/>
      <c r="C971" s="411"/>
      <c r="D971" s="603"/>
      <c r="E971" s="411"/>
      <c r="F971" s="411"/>
      <c r="G971" s="411"/>
    </row>
    <row r="972" customFormat="false" ht="12.75" hidden="false" customHeight="true" outlineLevel="0" collapsed="false">
      <c r="A972" s="410"/>
      <c r="B972" s="410"/>
      <c r="C972" s="411"/>
      <c r="D972" s="603"/>
      <c r="E972" s="411"/>
      <c r="F972" s="411"/>
      <c r="G972" s="411"/>
    </row>
    <row r="973" customFormat="false" ht="12.75" hidden="false" customHeight="true" outlineLevel="0" collapsed="false">
      <c r="A973" s="410"/>
      <c r="B973" s="410"/>
      <c r="C973" s="411"/>
      <c r="D973" s="603"/>
      <c r="E973" s="411"/>
      <c r="F973" s="411"/>
      <c r="G973" s="411"/>
    </row>
    <row r="974" customFormat="false" ht="12.75" hidden="false" customHeight="true" outlineLevel="0" collapsed="false">
      <c r="A974" s="410"/>
      <c r="B974" s="410"/>
      <c r="C974" s="411"/>
      <c r="D974" s="603"/>
      <c r="E974" s="411"/>
      <c r="F974" s="411"/>
      <c r="G974" s="411"/>
    </row>
    <row r="975" customFormat="false" ht="12.75" hidden="false" customHeight="true" outlineLevel="0" collapsed="false">
      <c r="A975" s="410"/>
      <c r="B975" s="410"/>
      <c r="C975" s="411"/>
      <c r="D975" s="603"/>
      <c r="E975" s="411"/>
      <c r="F975" s="411"/>
      <c r="G975" s="411"/>
    </row>
    <row r="976" customFormat="false" ht="12.75" hidden="false" customHeight="true" outlineLevel="0" collapsed="false">
      <c r="A976" s="410"/>
      <c r="B976" s="410"/>
      <c r="C976" s="411"/>
      <c r="D976" s="603"/>
      <c r="E976" s="411"/>
      <c r="F976" s="411"/>
      <c r="G976" s="411"/>
    </row>
    <row r="977" customFormat="false" ht="12.75" hidden="false" customHeight="true" outlineLevel="0" collapsed="false">
      <c r="A977" s="410"/>
      <c r="B977" s="410"/>
      <c r="C977" s="411"/>
      <c r="D977" s="603"/>
      <c r="E977" s="411"/>
      <c r="F977" s="411"/>
      <c r="G977" s="411"/>
    </row>
    <row r="978" customFormat="false" ht="12.75" hidden="false" customHeight="true" outlineLevel="0" collapsed="false">
      <c r="A978" s="410"/>
      <c r="B978" s="410"/>
      <c r="C978" s="411"/>
      <c r="D978" s="603"/>
      <c r="E978" s="411"/>
      <c r="F978" s="411"/>
      <c r="G978" s="411"/>
    </row>
    <row r="979" customFormat="false" ht="12.75" hidden="false" customHeight="true" outlineLevel="0" collapsed="false">
      <c r="A979" s="410"/>
      <c r="B979" s="410"/>
      <c r="C979" s="411"/>
      <c r="D979" s="603"/>
      <c r="E979" s="411"/>
      <c r="F979" s="411"/>
      <c r="G979" s="411"/>
    </row>
    <row r="980" customFormat="false" ht="12.75" hidden="false" customHeight="true" outlineLevel="0" collapsed="false">
      <c r="A980" s="410"/>
      <c r="B980" s="410"/>
      <c r="C980" s="411"/>
      <c r="D980" s="603"/>
      <c r="E980" s="411"/>
      <c r="F980" s="411"/>
      <c r="G980" s="411"/>
    </row>
    <row r="981" customFormat="false" ht="12.75" hidden="false" customHeight="true" outlineLevel="0" collapsed="false">
      <c r="A981" s="410"/>
      <c r="B981" s="410"/>
      <c r="C981" s="411"/>
      <c r="D981" s="603"/>
      <c r="E981" s="411"/>
      <c r="F981" s="411"/>
      <c r="G981" s="411"/>
    </row>
    <row r="982" customFormat="false" ht="12.75" hidden="false" customHeight="true" outlineLevel="0" collapsed="false">
      <c r="A982" s="410"/>
      <c r="B982" s="410"/>
      <c r="C982" s="411"/>
      <c r="D982" s="603"/>
      <c r="E982" s="411"/>
      <c r="F982" s="411"/>
      <c r="G982" s="411"/>
    </row>
    <row r="983" customFormat="false" ht="12.75" hidden="false" customHeight="true" outlineLevel="0" collapsed="false">
      <c r="A983" s="410"/>
      <c r="B983" s="410"/>
      <c r="C983" s="411"/>
      <c r="D983" s="603"/>
      <c r="E983" s="411"/>
      <c r="F983" s="411"/>
      <c r="G983" s="411"/>
    </row>
    <row r="984" customFormat="false" ht="12.75" hidden="false" customHeight="true" outlineLevel="0" collapsed="false">
      <c r="A984" s="410"/>
      <c r="B984" s="410"/>
      <c r="C984" s="411"/>
      <c r="D984" s="603"/>
      <c r="E984" s="411"/>
      <c r="F984" s="411"/>
      <c r="G984" s="411"/>
    </row>
    <row r="985" customFormat="false" ht="12.75" hidden="false" customHeight="true" outlineLevel="0" collapsed="false">
      <c r="A985" s="410"/>
      <c r="B985" s="410"/>
      <c r="C985" s="411"/>
      <c r="D985" s="603"/>
      <c r="E985" s="411"/>
      <c r="F985" s="411"/>
      <c r="G985" s="411"/>
    </row>
    <row r="986" customFormat="false" ht="12.75" hidden="false" customHeight="true" outlineLevel="0" collapsed="false">
      <c r="A986" s="410"/>
      <c r="B986" s="410"/>
      <c r="C986" s="411"/>
      <c r="D986" s="603"/>
      <c r="E986" s="411"/>
      <c r="F986" s="411"/>
      <c r="G986" s="411"/>
    </row>
    <row r="987" customFormat="false" ht="12.75" hidden="false" customHeight="true" outlineLevel="0" collapsed="false">
      <c r="A987" s="410"/>
      <c r="B987" s="410"/>
      <c r="C987" s="411"/>
      <c r="D987" s="603"/>
      <c r="E987" s="411"/>
      <c r="F987" s="411"/>
      <c r="G987" s="411"/>
    </row>
    <row r="988" customFormat="false" ht="12.75" hidden="false" customHeight="true" outlineLevel="0" collapsed="false">
      <c r="A988" s="410"/>
      <c r="B988" s="410"/>
      <c r="C988" s="411"/>
      <c r="D988" s="603"/>
      <c r="E988" s="411"/>
      <c r="F988" s="411"/>
      <c r="G988" s="411"/>
    </row>
    <row r="989" customFormat="false" ht="12.75" hidden="false" customHeight="true" outlineLevel="0" collapsed="false">
      <c r="A989" s="410"/>
      <c r="B989" s="410"/>
      <c r="C989" s="411"/>
      <c r="D989" s="603"/>
      <c r="E989" s="411"/>
      <c r="F989" s="411"/>
      <c r="G989" s="411"/>
    </row>
    <row r="990" customFormat="false" ht="12.75" hidden="false" customHeight="true" outlineLevel="0" collapsed="false">
      <c r="A990" s="410"/>
      <c r="B990" s="410"/>
      <c r="C990" s="411"/>
      <c r="D990" s="603"/>
      <c r="E990" s="411"/>
      <c r="F990" s="411"/>
      <c r="G990" s="411"/>
    </row>
    <row r="991" customFormat="false" ht="12.75" hidden="false" customHeight="true" outlineLevel="0" collapsed="false">
      <c r="A991" s="410"/>
      <c r="B991" s="410"/>
      <c r="C991" s="411"/>
      <c r="D991" s="603"/>
      <c r="E991" s="411"/>
      <c r="F991" s="411"/>
      <c r="G991" s="411"/>
    </row>
    <row r="992" customFormat="false" ht="12.75" hidden="false" customHeight="true" outlineLevel="0" collapsed="false">
      <c r="A992" s="410"/>
      <c r="B992" s="410"/>
      <c r="C992" s="411"/>
      <c r="D992" s="603"/>
      <c r="E992" s="411"/>
      <c r="F992" s="411"/>
      <c r="G992" s="411"/>
    </row>
    <row r="993" customFormat="false" ht="12.75" hidden="false" customHeight="true" outlineLevel="0" collapsed="false">
      <c r="A993" s="410"/>
      <c r="B993" s="410"/>
      <c r="C993" s="411"/>
      <c r="D993" s="603"/>
      <c r="E993" s="411"/>
      <c r="F993" s="411"/>
      <c r="G993" s="411"/>
    </row>
    <row r="994" customFormat="false" ht="12.75" hidden="false" customHeight="true" outlineLevel="0" collapsed="false">
      <c r="A994" s="410"/>
      <c r="B994" s="410"/>
      <c r="C994" s="411"/>
      <c r="D994" s="603"/>
      <c r="E994" s="411"/>
      <c r="F994" s="411"/>
      <c r="G994" s="411"/>
    </row>
    <row r="995" customFormat="false" ht="12.75" hidden="false" customHeight="true" outlineLevel="0" collapsed="false">
      <c r="A995" s="410"/>
      <c r="B995" s="410"/>
      <c r="C995" s="411"/>
      <c r="D995" s="603"/>
      <c r="E995" s="411"/>
      <c r="F995" s="411"/>
      <c r="G995" s="411"/>
    </row>
    <row r="996" customFormat="false" ht="12.75" hidden="false" customHeight="true" outlineLevel="0" collapsed="false">
      <c r="A996" s="410"/>
      <c r="B996" s="410"/>
      <c r="C996" s="411"/>
      <c r="D996" s="603"/>
      <c r="E996" s="411"/>
      <c r="F996" s="411"/>
      <c r="G996" s="411"/>
    </row>
    <row r="997" customFormat="false" ht="12.75" hidden="false" customHeight="true" outlineLevel="0" collapsed="false">
      <c r="A997" s="410"/>
      <c r="B997" s="410"/>
      <c r="C997" s="411"/>
      <c r="D997" s="603"/>
      <c r="E997" s="411"/>
      <c r="F997" s="411"/>
      <c r="G997" s="411"/>
    </row>
    <row r="998" customFormat="false" ht="12.75" hidden="false" customHeight="true" outlineLevel="0" collapsed="false">
      <c r="A998" s="410"/>
      <c r="B998" s="410"/>
      <c r="C998" s="411"/>
      <c r="D998" s="603"/>
      <c r="E998" s="411"/>
      <c r="F998" s="411"/>
      <c r="G998" s="411"/>
    </row>
    <row r="999" customFormat="false" ht="12.75" hidden="false" customHeight="true" outlineLevel="0" collapsed="false">
      <c r="A999" s="410"/>
      <c r="B999" s="410"/>
      <c r="C999" s="411"/>
      <c r="D999" s="603"/>
      <c r="E999" s="411"/>
      <c r="F999" s="411"/>
      <c r="G999" s="411"/>
    </row>
    <row r="1000" customFormat="false" ht="12.75" hidden="false" customHeight="true" outlineLevel="0" collapsed="false">
      <c r="A1000" s="410"/>
      <c r="B1000" s="410"/>
      <c r="C1000" s="411"/>
      <c r="D1000" s="603"/>
      <c r="E1000" s="411"/>
      <c r="F1000" s="411"/>
      <c r="G1000" s="411"/>
    </row>
    <row r="1001" customFormat="false" ht="12.75" hidden="false" customHeight="true" outlineLevel="0" collapsed="false">
      <c r="A1001" s="410"/>
      <c r="B1001" s="410"/>
      <c r="C1001" s="411"/>
      <c r="D1001" s="603"/>
      <c r="E1001" s="411"/>
      <c r="F1001" s="411"/>
      <c r="G1001" s="411"/>
    </row>
    <row r="1002" customFormat="false" ht="12.75" hidden="false" customHeight="true" outlineLevel="0" collapsed="false">
      <c r="A1002" s="410"/>
      <c r="B1002" s="410"/>
      <c r="C1002" s="411"/>
      <c r="D1002" s="603"/>
      <c r="E1002" s="411"/>
      <c r="F1002" s="411"/>
      <c r="G1002" s="411"/>
    </row>
    <row r="1003" customFormat="false" ht="12.75" hidden="false" customHeight="true" outlineLevel="0" collapsed="false">
      <c r="A1003" s="410"/>
      <c r="B1003" s="410"/>
      <c r="C1003" s="411"/>
      <c r="D1003" s="603"/>
      <c r="E1003" s="411"/>
      <c r="F1003" s="411"/>
      <c r="G1003" s="411"/>
    </row>
    <row r="1004" customFormat="false" ht="12.75" hidden="false" customHeight="true" outlineLevel="0" collapsed="false">
      <c r="A1004" s="410"/>
      <c r="B1004" s="410"/>
      <c r="C1004" s="411"/>
      <c r="D1004" s="603"/>
      <c r="E1004" s="411"/>
      <c r="F1004" s="411"/>
      <c r="G1004" s="411"/>
    </row>
    <row r="1005" customFormat="false" ht="12.75" hidden="false" customHeight="true" outlineLevel="0" collapsed="false">
      <c r="A1005" s="410"/>
      <c r="B1005" s="410"/>
      <c r="C1005" s="411"/>
      <c r="D1005" s="603"/>
      <c r="E1005" s="411"/>
      <c r="F1005" s="411"/>
      <c r="G1005" s="411"/>
    </row>
    <row r="1006" customFormat="false" ht="12.75" hidden="false" customHeight="true" outlineLevel="0" collapsed="false">
      <c r="A1006" s="410"/>
      <c r="B1006" s="410"/>
      <c r="C1006" s="411"/>
      <c r="D1006" s="603"/>
      <c r="E1006" s="411"/>
      <c r="F1006" s="411"/>
      <c r="G1006" s="411"/>
    </row>
    <row r="1007" customFormat="false" ht="12.75" hidden="false" customHeight="true" outlineLevel="0" collapsed="false">
      <c r="A1007" s="410"/>
      <c r="B1007" s="410"/>
      <c r="C1007" s="411"/>
      <c r="D1007" s="603"/>
      <c r="E1007" s="411"/>
      <c r="F1007" s="411"/>
      <c r="G1007" s="411"/>
    </row>
    <row r="1008" customFormat="false" ht="12.75" hidden="false" customHeight="true" outlineLevel="0" collapsed="false">
      <c r="A1008" s="410"/>
      <c r="B1008" s="410"/>
      <c r="C1008" s="411"/>
      <c r="D1008" s="603"/>
      <c r="E1008" s="411"/>
      <c r="F1008" s="411"/>
      <c r="G1008" s="411"/>
    </row>
    <row r="1009" customFormat="false" ht="12.75" hidden="false" customHeight="true" outlineLevel="0" collapsed="false">
      <c r="A1009" s="410"/>
      <c r="B1009" s="410"/>
      <c r="C1009" s="411"/>
      <c r="D1009" s="603"/>
      <c r="E1009" s="411"/>
      <c r="F1009" s="411"/>
      <c r="G1009" s="411"/>
    </row>
    <row r="1010" customFormat="false" ht="12.75" hidden="false" customHeight="true" outlineLevel="0" collapsed="false">
      <c r="A1010" s="410"/>
      <c r="B1010" s="410"/>
      <c r="C1010" s="411"/>
      <c r="D1010" s="603"/>
      <c r="E1010" s="411"/>
      <c r="F1010" s="411"/>
      <c r="G1010" s="411"/>
    </row>
    <row r="1011" customFormat="false" ht="12.75" hidden="false" customHeight="true" outlineLevel="0" collapsed="false">
      <c r="A1011" s="410"/>
      <c r="B1011" s="410"/>
      <c r="C1011" s="411"/>
      <c r="D1011" s="603"/>
      <c r="E1011" s="411"/>
      <c r="F1011" s="411"/>
      <c r="G1011" s="411"/>
    </row>
    <row r="1012" customFormat="false" ht="12.75" hidden="false" customHeight="true" outlineLevel="0" collapsed="false">
      <c r="A1012" s="410"/>
      <c r="B1012" s="410"/>
      <c r="C1012" s="411"/>
      <c r="D1012" s="603"/>
      <c r="E1012" s="411"/>
      <c r="F1012" s="411"/>
      <c r="G1012" s="411"/>
    </row>
    <row r="1013" customFormat="false" ht="12.75" hidden="false" customHeight="true" outlineLevel="0" collapsed="false">
      <c r="A1013" s="410"/>
      <c r="B1013" s="410"/>
      <c r="C1013" s="411"/>
      <c r="D1013" s="603"/>
      <c r="E1013" s="411"/>
      <c r="F1013" s="411"/>
      <c r="G1013" s="411"/>
    </row>
    <row r="1014" customFormat="false" ht="12.75" hidden="false" customHeight="true" outlineLevel="0" collapsed="false">
      <c r="A1014" s="410"/>
      <c r="B1014" s="410"/>
      <c r="C1014" s="411"/>
      <c r="D1014" s="603"/>
      <c r="E1014" s="411"/>
      <c r="F1014" s="411"/>
      <c r="G1014" s="411"/>
    </row>
    <row r="1015" customFormat="false" ht="12.75" hidden="false" customHeight="true" outlineLevel="0" collapsed="false">
      <c r="A1015" s="410"/>
      <c r="B1015" s="410"/>
      <c r="C1015" s="411"/>
      <c r="D1015" s="603"/>
      <c r="E1015" s="411"/>
      <c r="F1015" s="411"/>
      <c r="G1015" s="411"/>
    </row>
    <row r="1016" customFormat="false" ht="12.75" hidden="false" customHeight="true" outlineLevel="0" collapsed="false">
      <c r="A1016" s="410"/>
      <c r="B1016" s="410"/>
      <c r="C1016" s="411"/>
      <c r="D1016" s="603"/>
      <c r="E1016" s="411"/>
      <c r="F1016" s="411"/>
      <c r="G1016" s="411"/>
    </row>
    <row r="1017" customFormat="false" ht="12.75" hidden="false" customHeight="true" outlineLevel="0" collapsed="false">
      <c r="A1017" s="410"/>
      <c r="B1017" s="410"/>
      <c r="C1017" s="411"/>
      <c r="D1017" s="603"/>
      <c r="E1017" s="411"/>
      <c r="F1017" s="411"/>
      <c r="G1017" s="411"/>
    </row>
    <row r="1018" customFormat="false" ht="12.75" hidden="false" customHeight="true" outlineLevel="0" collapsed="false">
      <c r="A1018" s="410"/>
      <c r="B1018" s="410"/>
      <c r="C1018" s="411"/>
      <c r="D1018" s="603"/>
      <c r="E1018" s="411"/>
      <c r="F1018" s="411"/>
      <c r="G1018" s="411"/>
    </row>
    <row r="1019" customFormat="false" ht="12.75" hidden="false" customHeight="true" outlineLevel="0" collapsed="false">
      <c r="A1019" s="410"/>
      <c r="B1019" s="410"/>
      <c r="C1019" s="411"/>
      <c r="D1019" s="603"/>
      <c r="E1019" s="411"/>
      <c r="F1019" s="411"/>
      <c r="G1019" s="411"/>
    </row>
    <row r="1020" customFormat="false" ht="12.75" hidden="false" customHeight="true" outlineLevel="0" collapsed="false">
      <c r="A1020" s="410"/>
      <c r="B1020" s="410"/>
      <c r="C1020" s="411"/>
      <c r="D1020" s="603"/>
      <c r="E1020" s="411"/>
      <c r="F1020" s="411"/>
      <c r="G1020" s="411"/>
    </row>
  </sheetData>
  <mergeCells count="483">
    <mergeCell ref="C1:E1"/>
    <mergeCell ref="F1:G1"/>
    <mergeCell ref="A2:B2"/>
    <mergeCell ref="C2:G3"/>
    <mergeCell ref="A3:B3"/>
    <mergeCell ref="A5:A6"/>
    <mergeCell ref="B5:E6"/>
    <mergeCell ref="F5:G5"/>
    <mergeCell ref="F6:G6"/>
    <mergeCell ref="B7:E7"/>
    <mergeCell ref="F7:G7"/>
    <mergeCell ref="B8:E8"/>
    <mergeCell ref="F8:G8"/>
    <mergeCell ref="B9:E9"/>
    <mergeCell ref="F9:G9"/>
    <mergeCell ref="B10:E10"/>
    <mergeCell ref="F10:G10"/>
    <mergeCell ref="B11:E11"/>
    <mergeCell ref="F11:G11"/>
    <mergeCell ref="B12:E12"/>
    <mergeCell ref="F12:G12"/>
    <mergeCell ref="B13:E13"/>
    <mergeCell ref="F13:G13"/>
    <mergeCell ref="B14:E14"/>
    <mergeCell ref="F14:G14"/>
    <mergeCell ref="A15:E15"/>
    <mergeCell ref="B16:E16"/>
    <mergeCell ref="F16:G16"/>
    <mergeCell ref="B17:E17"/>
    <mergeCell ref="F17:G17"/>
    <mergeCell ref="A18:E18"/>
    <mergeCell ref="A19:A20"/>
    <mergeCell ref="B19:C20"/>
    <mergeCell ref="D19:E20"/>
    <mergeCell ref="F19:G19"/>
    <mergeCell ref="F20:G20"/>
    <mergeCell ref="B21:C23"/>
    <mergeCell ref="D21:E21"/>
    <mergeCell ref="D22:E22"/>
    <mergeCell ref="A23:A24"/>
    <mergeCell ref="D23:E23"/>
    <mergeCell ref="F23:G23"/>
    <mergeCell ref="B24:C26"/>
    <mergeCell ref="D24:E24"/>
    <mergeCell ref="D25:E25"/>
    <mergeCell ref="D26:E26"/>
    <mergeCell ref="B27:C29"/>
    <mergeCell ref="D27:E27"/>
    <mergeCell ref="D28:E28"/>
    <mergeCell ref="A29:A30"/>
    <mergeCell ref="D29:E29"/>
    <mergeCell ref="B30:C32"/>
    <mergeCell ref="D30:E30"/>
    <mergeCell ref="D31:E31"/>
    <mergeCell ref="D32:E32"/>
    <mergeCell ref="A34:A35"/>
    <mergeCell ref="B34:C35"/>
    <mergeCell ref="D34:E35"/>
    <mergeCell ref="F34:G34"/>
    <mergeCell ref="F35:G35"/>
    <mergeCell ref="A36:A38"/>
    <mergeCell ref="B36:C37"/>
    <mergeCell ref="D36:E36"/>
    <mergeCell ref="F36:G36"/>
    <mergeCell ref="D37:E37"/>
    <mergeCell ref="F37:G37"/>
    <mergeCell ref="B38:C38"/>
    <mergeCell ref="D38:E38"/>
    <mergeCell ref="F38:G38"/>
    <mergeCell ref="A39:A44"/>
    <mergeCell ref="B39:C41"/>
    <mergeCell ref="D39:E39"/>
    <mergeCell ref="F39:G39"/>
    <mergeCell ref="D40:E40"/>
    <mergeCell ref="F40:G40"/>
    <mergeCell ref="D41:E41"/>
    <mergeCell ref="F41:G41"/>
    <mergeCell ref="B42:C44"/>
    <mergeCell ref="D42:E42"/>
    <mergeCell ref="F42:G42"/>
    <mergeCell ref="D43:E43"/>
    <mergeCell ref="F43:G43"/>
    <mergeCell ref="D44:E44"/>
    <mergeCell ref="F44:G44"/>
    <mergeCell ref="B45:C47"/>
    <mergeCell ref="D45:E45"/>
    <mergeCell ref="F45:G45"/>
    <mergeCell ref="D46:E46"/>
    <mergeCell ref="F46:G46"/>
    <mergeCell ref="D47:E47"/>
    <mergeCell ref="F47:G47"/>
    <mergeCell ref="A49:A50"/>
    <mergeCell ref="B49:C50"/>
    <mergeCell ref="D49:E50"/>
    <mergeCell ref="F49:G49"/>
    <mergeCell ref="F50:G50"/>
    <mergeCell ref="A51:A53"/>
    <mergeCell ref="B51:C51"/>
    <mergeCell ref="D51:E51"/>
    <mergeCell ref="F51:G51"/>
    <mergeCell ref="B52:C52"/>
    <mergeCell ref="D52:E52"/>
    <mergeCell ref="F52:G52"/>
    <mergeCell ref="B53:C53"/>
    <mergeCell ref="D53:E53"/>
    <mergeCell ref="F53:G53"/>
    <mergeCell ref="A54:A56"/>
    <mergeCell ref="B54:C54"/>
    <mergeCell ref="D54:E54"/>
    <mergeCell ref="F54:G54"/>
    <mergeCell ref="B55:C55"/>
    <mergeCell ref="D55:E55"/>
    <mergeCell ref="F55:G55"/>
    <mergeCell ref="B56:C56"/>
    <mergeCell ref="D56:E56"/>
    <mergeCell ref="F56:G56"/>
    <mergeCell ref="A57:A59"/>
    <mergeCell ref="B57:C57"/>
    <mergeCell ref="D57:E57"/>
    <mergeCell ref="F57:G57"/>
    <mergeCell ref="B58:C58"/>
    <mergeCell ref="D58:E58"/>
    <mergeCell ref="F58:G58"/>
    <mergeCell ref="B59:C59"/>
    <mergeCell ref="D59:E59"/>
    <mergeCell ref="F59:G59"/>
    <mergeCell ref="A60:A62"/>
    <mergeCell ref="B60:C60"/>
    <mergeCell ref="D60:E60"/>
    <mergeCell ref="F60:G60"/>
    <mergeCell ref="B61:C61"/>
    <mergeCell ref="D61:E61"/>
    <mergeCell ref="F61:G61"/>
    <mergeCell ref="B62:C62"/>
    <mergeCell ref="D62:E62"/>
    <mergeCell ref="F62:G62"/>
    <mergeCell ref="A63:A65"/>
    <mergeCell ref="B63:C63"/>
    <mergeCell ref="D63:E63"/>
    <mergeCell ref="F63:G63"/>
    <mergeCell ref="B64:C64"/>
    <mergeCell ref="D64:E64"/>
    <mergeCell ref="F64:G64"/>
    <mergeCell ref="B65:C65"/>
    <mergeCell ref="D65:E65"/>
    <mergeCell ref="F65:G65"/>
    <mergeCell ref="A66:A68"/>
    <mergeCell ref="B66:C66"/>
    <mergeCell ref="D66:E66"/>
    <mergeCell ref="F66:G66"/>
    <mergeCell ref="B67:C67"/>
    <mergeCell ref="D67:E67"/>
    <mergeCell ref="F67:G67"/>
    <mergeCell ref="B68:C68"/>
    <mergeCell ref="D68:E68"/>
    <mergeCell ref="F68:G68"/>
    <mergeCell ref="A70:A71"/>
    <mergeCell ref="B70:C71"/>
    <mergeCell ref="D70:E71"/>
    <mergeCell ref="F70:G70"/>
    <mergeCell ref="F71:G71"/>
    <mergeCell ref="A72:A76"/>
    <mergeCell ref="B72:C81"/>
    <mergeCell ref="D72:E72"/>
    <mergeCell ref="F72:G72"/>
    <mergeCell ref="D73:E73"/>
    <mergeCell ref="F73:G73"/>
    <mergeCell ref="D74:E74"/>
    <mergeCell ref="F74:G74"/>
    <mergeCell ref="D75:E75"/>
    <mergeCell ref="F75:G75"/>
    <mergeCell ref="D76:E76"/>
    <mergeCell ref="F76:G76"/>
    <mergeCell ref="A77:A81"/>
    <mergeCell ref="D77:E77"/>
    <mergeCell ref="F77:G77"/>
    <mergeCell ref="D78:E78"/>
    <mergeCell ref="F78:G78"/>
    <mergeCell ref="D79:E79"/>
    <mergeCell ref="F79:G79"/>
    <mergeCell ref="D80:E80"/>
    <mergeCell ref="F80:G80"/>
    <mergeCell ref="D81:E81"/>
    <mergeCell ref="F81:G81"/>
    <mergeCell ref="A82:A84"/>
    <mergeCell ref="B82:C82"/>
    <mergeCell ref="D82:E82"/>
    <mergeCell ref="F82:G82"/>
    <mergeCell ref="B83:C83"/>
    <mergeCell ref="D83:E83"/>
    <mergeCell ref="F83:G83"/>
    <mergeCell ref="B84:C84"/>
    <mergeCell ref="D84:E84"/>
    <mergeCell ref="F84:G84"/>
    <mergeCell ref="A85:A88"/>
    <mergeCell ref="B85:C85"/>
    <mergeCell ref="D85:E85"/>
    <mergeCell ref="F85:G85"/>
    <mergeCell ref="B86:C86"/>
    <mergeCell ref="D86:E86"/>
    <mergeCell ref="F86:G86"/>
    <mergeCell ref="B87:C87"/>
    <mergeCell ref="D87:E87"/>
    <mergeCell ref="F87:G87"/>
    <mergeCell ref="B88:C88"/>
    <mergeCell ref="D88:E88"/>
    <mergeCell ref="F88:G88"/>
    <mergeCell ref="A89:A95"/>
    <mergeCell ref="B89:C91"/>
    <mergeCell ref="D89:E89"/>
    <mergeCell ref="F89:G89"/>
    <mergeCell ref="D90:E90"/>
    <mergeCell ref="F90:G90"/>
    <mergeCell ref="D91:E91"/>
    <mergeCell ref="F91:G91"/>
    <mergeCell ref="B92:C92"/>
    <mergeCell ref="D92:E93"/>
    <mergeCell ref="F92:G92"/>
    <mergeCell ref="B93:C93"/>
    <mergeCell ref="F93:G93"/>
    <mergeCell ref="B94:C94"/>
    <mergeCell ref="D94:E94"/>
    <mergeCell ref="F94:G94"/>
    <mergeCell ref="B95:C95"/>
    <mergeCell ref="D95:E95"/>
    <mergeCell ref="F95:G95"/>
    <mergeCell ref="A96:A97"/>
    <mergeCell ref="B96:C96"/>
    <mergeCell ref="D96:E97"/>
    <mergeCell ref="F96:G96"/>
    <mergeCell ref="B97:C97"/>
    <mergeCell ref="F97:G97"/>
    <mergeCell ref="B99:C99"/>
    <mergeCell ref="D99:E99"/>
    <mergeCell ref="F99:G99"/>
    <mergeCell ref="B100:C100"/>
    <mergeCell ref="D100:E100"/>
    <mergeCell ref="F100:G100"/>
    <mergeCell ref="A102:C103"/>
    <mergeCell ref="D102:E103"/>
    <mergeCell ref="F102:G102"/>
    <mergeCell ref="F103:G103"/>
    <mergeCell ref="A104:B111"/>
    <mergeCell ref="C104:C105"/>
    <mergeCell ref="D104:E104"/>
    <mergeCell ref="F104:G104"/>
    <mergeCell ref="D105:E105"/>
    <mergeCell ref="F105:G105"/>
    <mergeCell ref="C106:C107"/>
    <mergeCell ref="D106:E106"/>
    <mergeCell ref="F106:G106"/>
    <mergeCell ref="D107:E107"/>
    <mergeCell ref="F107:G107"/>
    <mergeCell ref="C108:C109"/>
    <mergeCell ref="D108:E108"/>
    <mergeCell ref="F108:G108"/>
    <mergeCell ref="D109:E109"/>
    <mergeCell ref="F109:G109"/>
    <mergeCell ref="C110:C111"/>
    <mergeCell ref="D110:E110"/>
    <mergeCell ref="F110:G110"/>
    <mergeCell ref="D111:E111"/>
    <mergeCell ref="F111:G111"/>
    <mergeCell ref="A112:B115"/>
    <mergeCell ref="C112:C113"/>
    <mergeCell ref="D112:E112"/>
    <mergeCell ref="F112:G112"/>
    <mergeCell ref="D113:E113"/>
    <mergeCell ref="F113:G113"/>
    <mergeCell ref="C114:C115"/>
    <mergeCell ref="D114:E114"/>
    <mergeCell ref="F114:G114"/>
    <mergeCell ref="D115:E115"/>
    <mergeCell ref="F115:G115"/>
    <mergeCell ref="A116:B116"/>
    <mergeCell ref="C116:C117"/>
    <mergeCell ref="D116:E116"/>
    <mergeCell ref="F116:G116"/>
    <mergeCell ref="A117:B120"/>
    <mergeCell ref="D117:E117"/>
    <mergeCell ref="F117:G117"/>
    <mergeCell ref="C118:C119"/>
    <mergeCell ref="D118:E118"/>
    <mergeCell ref="F118:G118"/>
    <mergeCell ref="D119:E119"/>
    <mergeCell ref="F119:G119"/>
    <mergeCell ref="C120:C121"/>
    <mergeCell ref="D120:E120"/>
    <mergeCell ref="F120:G120"/>
    <mergeCell ref="A121:B121"/>
    <mergeCell ref="D121:E121"/>
    <mergeCell ref="F121:G121"/>
    <mergeCell ref="A122:B129"/>
    <mergeCell ref="C122:C123"/>
    <mergeCell ref="D122:E122"/>
    <mergeCell ref="F122:G122"/>
    <mergeCell ref="D123:E123"/>
    <mergeCell ref="F123:G123"/>
    <mergeCell ref="C124:C125"/>
    <mergeCell ref="D124:E124"/>
    <mergeCell ref="F124:G124"/>
    <mergeCell ref="D125:E125"/>
    <mergeCell ref="F125:G125"/>
    <mergeCell ref="C126:C127"/>
    <mergeCell ref="D126:E126"/>
    <mergeCell ref="F126:G126"/>
    <mergeCell ref="D127:E127"/>
    <mergeCell ref="F127:G127"/>
    <mergeCell ref="C128:C129"/>
    <mergeCell ref="D128:E128"/>
    <mergeCell ref="F128:G128"/>
    <mergeCell ref="D129:E129"/>
    <mergeCell ref="F129:G129"/>
    <mergeCell ref="A130:B131"/>
    <mergeCell ref="C130:C131"/>
    <mergeCell ref="D130:E130"/>
    <mergeCell ref="F130:G130"/>
    <mergeCell ref="D131:E131"/>
    <mergeCell ref="F131:G131"/>
    <mergeCell ref="A132:B133"/>
    <mergeCell ref="C132:C133"/>
    <mergeCell ref="D132:E132"/>
    <mergeCell ref="F132:G132"/>
    <mergeCell ref="D133:E133"/>
    <mergeCell ref="F133:G133"/>
    <mergeCell ref="A134:B135"/>
    <mergeCell ref="C134:C135"/>
    <mergeCell ref="D134:E134"/>
    <mergeCell ref="F134:G134"/>
    <mergeCell ref="D135:E135"/>
    <mergeCell ref="F135:G135"/>
    <mergeCell ref="A136:C138"/>
    <mergeCell ref="D136:E136"/>
    <mergeCell ref="F136:G136"/>
    <mergeCell ref="D137:E137"/>
    <mergeCell ref="F137:G137"/>
    <mergeCell ref="D138:E138"/>
    <mergeCell ref="F138:G138"/>
    <mergeCell ref="A139:E139"/>
    <mergeCell ref="A140:C141"/>
    <mergeCell ref="D140:E141"/>
    <mergeCell ref="F140:G140"/>
    <mergeCell ref="F141:G141"/>
    <mergeCell ref="A142:B144"/>
    <mergeCell ref="C142:C144"/>
    <mergeCell ref="D142:E142"/>
    <mergeCell ref="F142:G142"/>
    <mergeCell ref="D143:E143"/>
    <mergeCell ref="F143:G143"/>
    <mergeCell ref="D144:E144"/>
    <mergeCell ref="F144:G144"/>
    <mergeCell ref="A145:B147"/>
    <mergeCell ref="C145:C147"/>
    <mergeCell ref="D145:E145"/>
    <mergeCell ref="F145:G145"/>
    <mergeCell ref="D146:E146"/>
    <mergeCell ref="F146:G146"/>
    <mergeCell ref="D147:E147"/>
    <mergeCell ref="F147:G147"/>
    <mergeCell ref="A148:B150"/>
    <mergeCell ref="C148:C150"/>
    <mergeCell ref="D148:E148"/>
    <mergeCell ref="F148:G148"/>
    <mergeCell ref="D149:E149"/>
    <mergeCell ref="F149:G149"/>
    <mergeCell ref="D150:E150"/>
    <mergeCell ref="F150:G150"/>
    <mergeCell ref="A151:B153"/>
    <mergeCell ref="C151:C153"/>
    <mergeCell ref="D151:E151"/>
    <mergeCell ref="F151:G151"/>
    <mergeCell ref="D152:E152"/>
    <mergeCell ref="F152:G152"/>
    <mergeCell ref="D153:E153"/>
    <mergeCell ref="F153:G153"/>
    <mergeCell ref="A154:B156"/>
    <mergeCell ref="C154:C156"/>
    <mergeCell ref="D154:E154"/>
    <mergeCell ref="F154:G154"/>
    <mergeCell ref="D155:E155"/>
    <mergeCell ref="F155:G155"/>
    <mergeCell ref="D156:E156"/>
    <mergeCell ref="F156:G156"/>
    <mergeCell ref="A157:B159"/>
    <mergeCell ref="C157:C159"/>
    <mergeCell ref="D157:E157"/>
    <mergeCell ref="F157:G157"/>
    <mergeCell ref="D158:E158"/>
    <mergeCell ref="F158:G158"/>
    <mergeCell ref="D159:E159"/>
    <mergeCell ref="F159:G159"/>
    <mergeCell ref="A160:B162"/>
    <mergeCell ref="C160:C162"/>
    <mergeCell ref="D160:E160"/>
    <mergeCell ref="F160:G160"/>
    <mergeCell ref="D161:E161"/>
    <mergeCell ref="F161:G161"/>
    <mergeCell ref="D162:E162"/>
    <mergeCell ref="F162:G162"/>
    <mergeCell ref="A163:B165"/>
    <mergeCell ref="C163:C165"/>
    <mergeCell ref="D163:E163"/>
    <mergeCell ref="F163:G163"/>
    <mergeCell ref="D164:E164"/>
    <mergeCell ref="F164:G164"/>
    <mergeCell ref="D165:E165"/>
    <mergeCell ref="F165:G165"/>
    <mergeCell ref="A166:B168"/>
    <mergeCell ref="C166:C168"/>
    <mergeCell ref="D166:E166"/>
    <mergeCell ref="F166:G166"/>
    <mergeCell ref="D167:E167"/>
    <mergeCell ref="F167:G167"/>
    <mergeCell ref="D168:E168"/>
    <mergeCell ref="F168:G168"/>
    <mergeCell ref="A169:B169"/>
    <mergeCell ref="D169:E169"/>
    <mergeCell ref="F169:G169"/>
    <mergeCell ref="A170:B172"/>
    <mergeCell ref="C170:C172"/>
    <mergeCell ref="D170:E170"/>
    <mergeCell ref="F170:G170"/>
    <mergeCell ref="D171:E171"/>
    <mergeCell ref="F171:G171"/>
    <mergeCell ref="D172:E172"/>
    <mergeCell ref="F172:G172"/>
    <mergeCell ref="A173:B175"/>
    <mergeCell ref="C173:C175"/>
    <mergeCell ref="D173:E173"/>
    <mergeCell ref="F173:G173"/>
    <mergeCell ref="D174:E174"/>
    <mergeCell ref="F174:G174"/>
    <mergeCell ref="D175:E175"/>
    <mergeCell ref="F175:G175"/>
    <mergeCell ref="A176:B178"/>
    <mergeCell ref="C176:C178"/>
    <mergeCell ref="D176:E176"/>
    <mergeCell ref="F176:G176"/>
    <mergeCell ref="D177:E177"/>
    <mergeCell ref="F177:G177"/>
    <mergeCell ref="D178:E178"/>
    <mergeCell ref="F178:G178"/>
    <mergeCell ref="A179:B181"/>
    <mergeCell ref="C179:C181"/>
    <mergeCell ref="D179:E179"/>
    <mergeCell ref="F179:G179"/>
    <mergeCell ref="D180:E180"/>
    <mergeCell ref="F180:G180"/>
    <mergeCell ref="D181:E181"/>
    <mergeCell ref="F181:G181"/>
    <mergeCell ref="A182:B184"/>
    <mergeCell ref="C182:C184"/>
    <mergeCell ref="D182:E182"/>
    <mergeCell ref="F182:G182"/>
    <mergeCell ref="D183:E183"/>
    <mergeCell ref="F183:G183"/>
    <mergeCell ref="D184:E184"/>
    <mergeCell ref="F184:G184"/>
    <mergeCell ref="A185:B187"/>
    <mergeCell ref="C185:C187"/>
    <mergeCell ref="D185:E185"/>
    <mergeCell ref="F185:G185"/>
    <mergeCell ref="D186:E186"/>
    <mergeCell ref="F186:G186"/>
    <mergeCell ref="D187:E187"/>
    <mergeCell ref="F187:G187"/>
    <mergeCell ref="A188:B190"/>
    <mergeCell ref="C188:C190"/>
    <mergeCell ref="D188:E188"/>
    <mergeCell ref="F188:G188"/>
    <mergeCell ref="D189:E189"/>
    <mergeCell ref="F189:G189"/>
    <mergeCell ref="D190:E190"/>
    <mergeCell ref="F190:G190"/>
    <mergeCell ref="A191:B193"/>
    <mergeCell ref="C191:C193"/>
    <mergeCell ref="D191:E191"/>
    <mergeCell ref="F191:G191"/>
    <mergeCell ref="D192:E192"/>
    <mergeCell ref="F192:G192"/>
    <mergeCell ref="D193:E193"/>
    <mergeCell ref="F193:G193"/>
    <mergeCell ref="A196:C198"/>
  </mergeCells>
  <printOptions headings="false" gridLines="false" gridLinesSet="true" horizontalCentered="false" verticalCentered="false"/>
  <pageMargins left="0.252083333333333" right="0.252083333333333" top="0.118055555555556" bottom="0.118055555555556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00D4"/>
    <pageSetUpPr fitToPage="true"/>
  </sheetPr>
  <dimension ref="A1:O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14.42578125" defaultRowHeight="15" zeroHeight="false" outlineLevelRow="0" outlineLevelCol="0"/>
  <cols>
    <col collapsed="false" customWidth="true" hidden="true" outlineLevel="0" max="1" min="1" style="0" width="9.42"/>
    <col collapsed="false" customWidth="true" hidden="false" outlineLevel="0" max="2" min="2" style="0" width="27.57"/>
    <col collapsed="false" customWidth="true" hidden="false" outlineLevel="0" max="3" min="3" style="0" width="25.43"/>
    <col collapsed="false" customWidth="true" hidden="false" outlineLevel="0" max="4" min="4" style="0" width="24.29"/>
    <col collapsed="false" customWidth="true" hidden="false" outlineLevel="0" max="5" min="5" style="0" width="26.29"/>
    <col collapsed="false" customWidth="true" hidden="false" outlineLevel="0" max="6" min="6" style="0" width="27.86"/>
    <col collapsed="false" customWidth="true" hidden="false" outlineLevel="0" max="9" min="7" style="0" width="7.29"/>
    <col collapsed="false" customWidth="true" hidden="false" outlineLevel="0" max="10" min="10" style="0" width="6.58"/>
    <col collapsed="false" customWidth="true" hidden="false" outlineLevel="0" max="15" min="11" style="0" width="8.71"/>
  </cols>
  <sheetData>
    <row r="1" customFormat="false" ht="30" hidden="false" customHeight="true" outlineLevel="0" collapsed="false">
      <c r="A1" s="611"/>
      <c r="B1" s="612" t="s">
        <v>507</v>
      </c>
      <c r="C1" s="612"/>
      <c r="D1" s="612"/>
      <c r="E1" s="612"/>
      <c r="F1" s="612"/>
      <c r="G1" s="613"/>
      <c r="H1" s="613"/>
      <c r="I1" s="614"/>
      <c r="J1" s="615"/>
    </row>
    <row r="2" customFormat="false" ht="21" hidden="false" customHeight="true" outlineLevel="0" collapsed="false">
      <c r="A2" s="611"/>
      <c r="B2" s="616" t="s">
        <v>508</v>
      </c>
      <c r="C2" s="616"/>
      <c r="D2" s="616"/>
      <c r="E2" s="616"/>
      <c r="F2" s="616"/>
      <c r="G2" s="617" t="s">
        <v>509</v>
      </c>
      <c r="H2" s="617"/>
      <c r="I2" s="617"/>
      <c r="J2" s="618"/>
    </row>
    <row r="3" customFormat="false" ht="12.75" hidden="false" customHeight="true" outlineLevel="0" collapsed="false">
      <c r="A3" s="611"/>
      <c r="B3" s="616"/>
      <c r="C3" s="616"/>
      <c r="D3" s="616"/>
      <c r="E3" s="616"/>
      <c r="F3" s="616"/>
      <c r="G3" s="617"/>
      <c r="H3" s="617"/>
      <c r="I3" s="617"/>
      <c r="J3" s="618"/>
    </row>
    <row r="4" customFormat="false" ht="30" hidden="true" customHeight="true" outlineLevel="0" collapsed="false">
      <c r="A4" s="619"/>
      <c r="B4" s="620" t="s">
        <v>510</v>
      </c>
      <c r="C4" s="620"/>
      <c r="D4" s="620"/>
      <c r="E4" s="620"/>
      <c r="F4" s="620"/>
      <c r="G4" s="621" t="n">
        <v>550</v>
      </c>
      <c r="H4" s="621"/>
      <c r="I4" s="621"/>
      <c r="J4" s="622" t="s">
        <v>511</v>
      </c>
      <c r="K4" s="619"/>
      <c r="L4" s="619"/>
      <c r="M4" s="619"/>
      <c r="N4" s="619"/>
      <c r="O4" s="619"/>
    </row>
    <row r="5" customFormat="false" ht="30" hidden="true" customHeight="true" outlineLevel="0" collapsed="false">
      <c r="A5" s="623"/>
      <c r="B5" s="624" t="s">
        <v>512</v>
      </c>
      <c r="C5" s="624"/>
      <c r="D5" s="624"/>
      <c r="E5" s="624"/>
      <c r="F5" s="624"/>
      <c r="G5" s="625" t="n">
        <v>630</v>
      </c>
      <c r="H5" s="625"/>
      <c r="I5" s="625"/>
      <c r="J5" s="622" t="s">
        <v>511</v>
      </c>
      <c r="K5" s="623"/>
      <c r="L5" s="623"/>
      <c r="M5" s="623"/>
      <c r="N5" s="623"/>
      <c r="O5" s="623"/>
    </row>
    <row r="6" customFormat="false" ht="35.25" hidden="false" customHeight="true" outlineLevel="0" collapsed="false">
      <c r="A6" s="623" t="n">
        <v>3001</v>
      </c>
      <c r="B6" s="626" t="s">
        <v>513</v>
      </c>
      <c r="C6" s="626"/>
      <c r="D6" s="626"/>
      <c r="E6" s="626"/>
      <c r="F6" s="626"/>
      <c r="G6" s="627" t="n">
        <v>450</v>
      </c>
      <c r="H6" s="627"/>
      <c r="I6" s="627"/>
      <c r="J6" s="622" t="s">
        <v>511</v>
      </c>
      <c r="K6" s="619"/>
      <c r="L6" s="623"/>
      <c r="M6" s="623"/>
      <c r="N6" s="623"/>
      <c r="O6" s="623"/>
    </row>
    <row r="7" customFormat="false" ht="35.25" hidden="false" customHeight="true" outlineLevel="0" collapsed="false">
      <c r="A7" s="623" t="n">
        <v>3002</v>
      </c>
      <c r="B7" s="628" t="s">
        <v>514</v>
      </c>
      <c r="C7" s="628"/>
      <c r="D7" s="628"/>
      <c r="E7" s="628"/>
      <c r="F7" s="628"/>
      <c r="G7" s="629" t="n">
        <v>500</v>
      </c>
      <c r="H7" s="629"/>
      <c r="I7" s="629"/>
      <c r="J7" s="367" t="s">
        <v>511</v>
      </c>
      <c r="K7" s="619"/>
      <c r="L7" s="623"/>
      <c r="M7" s="623"/>
      <c r="N7" s="623"/>
      <c r="O7" s="623"/>
    </row>
    <row r="8" customFormat="false" ht="35.25" hidden="false" customHeight="true" outlineLevel="0" collapsed="false">
      <c r="A8" s="630" t="s">
        <v>515</v>
      </c>
      <c r="B8" s="631" t="s">
        <v>516</v>
      </c>
      <c r="C8" s="631"/>
      <c r="D8" s="631"/>
      <c r="E8" s="631"/>
      <c r="F8" s="631"/>
      <c r="G8" s="632" t="n">
        <v>550</v>
      </c>
      <c r="H8" s="632"/>
      <c r="I8" s="632"/>
      <c r="J8" s="622" t="s">
        <v>511</v>
      </c>
      <c r="K8" s="619"/>
      <c r="L8" s="623"/>
      <c r="M8" s="623"/>
      <c r="N8" s="623"/>
      <c r="O8" s="623"/>
    </row>
    <row r="9" customFormat="false" ht="29.25" hidden="false" customHeight="true" outlineLevel="0" collapsed="false">
      <c r="A9" s="630" t="n">
        <v>3003</v>
      </c>
      <c r="B9" s="633" t="s">
        <v>517</v>
      </c>
      <c r="C9" s="452"/>
      <c r="D9" s="634" t="s">
        <v>518</v>
      </c>
      <c r="E9" s="635" t="s">
        <v>519</v>
      </c>
      <c r="F9" s="635"/>
      <c r="G9" s="636" t="n">
        <v>570</v>
      </c>
      <c r="H9" s="636"/>
      <c r="I9" s="636"/>
      <c r="J9" s="622" t="s">
        <v>511</v>
      </c>
      <c r="K9" s="619"/>
    </row>
    <row r="10" customFormat="false" ht="45" hidden="false" customHeight="true" outlineLevel="0" collapsed="false">
      <c r="A10" s="630" t="s">
        <v>520</v>
      </c>
      <c r="B10" s="633"/>
      <c r="C10" s="452"/>
      <c r="D10" s="452"/>
      <c r="E10" s="637" t="s">
        <v>521</v>
      </c>
      <c r="F10" s="637"/>
      <c r="G10" s="638" t="n">
        <v>1050</v>
      </c>
      <c r="H10" s="638"/>
      <c r="I10" s="638"/>
      <c r="J10" s="367" t="s">
        <v>511</v>
      </c>
      <c r="K10" s="619"/>
    </row>
    <row r="11" customFormat="false" ht="45" hidden="false" customHeight="true" outlineLevel="0" collapsed="false">
      <c r="A11" s="630" t="s">
        <v>522</v>
      </c>
      <c r="B11" s="633"/>
      <c r="C11" s="452"/>
      <c r="D11" s="634"/>
      <c r="E11" s="639" t="s">
        <v>523</v>
      </c>
      <c r="F11" s="639"/>
      <c r="G11" s="640" t="n">
        <v>1100</v>
      </c>
      <c r="H11" s="640"/>
      <c r="I11" s="640"/>
      <c r="J11" s="367" t="s">
        <v>511</v>
      </c>
      <c r="K11" s="619"/>
    </row>
    <row r="12" customFormat="false" ht="32.25" hidden="false" customHeight="true" outlineLevel="0" collapsed="false">
      <c r="A12" s="630" t="n">
        <f aca="false">A9+1</f>
        <v>3004</v>
      </c>
      <c r="B12" s="633"/>
      <c r="C12" s="452"/>
      <c r="D12" s="641" t="s">
        <v>524</v>
      </c>
      <c r="E12" s="642" t="s">
        <v>519</v>
      </c>
      <c r="F12" s="642"/>
      <c r="G12" s="636" t="n">
        <v>900</v>
      </c>
      <c r="H12" s="636"/>
      <c r="I12" s="636"/>
      <c r="J12" s="622" t="s">
        <v>511</v>
      </c>
      <c r="K12" s="619"/>
    </row>
    <row r="13" customFormat="false" ht="45" hidden="false" customHeight="true" outlineLevel="0" collapsed="false">
      <c r="A13" s="630" t="s">
        <v>525</v>
      </c>
      <c r="B13" s="633"/>
      <c r="C13" s="452"/>
      <c r="D13" s="452"/>
      <c r="E13" s="637" t="s">
        <v>521</v>
      </c>
      <c r="F13" s="637"/>
      <c r="G13" s="638" t="n">
        <v>1500</v>
      </c>
      <c r="H13" s="638"/>
      <c r="I13" s="638"/>
      <c r="J13" s="367" t="s">
        <v>511</v>
      </c>
      <c r="K13" s="619"/>
    </row>
    <row r="14" customFormat="false" ht="45" hidden="false" customHeight="true" outlineLevel="0" collapsed="false">
      <c r="A14" s="630" t="s">
        <v>526</v>
      </c>
      <c r="B14" s="633"/>
      <c r="C14" s="452"/>
      <c r="D14" s="452"/>
      <c r="E14" s="643" t="s">
        <v>527</v>
      </c>
      <c r="F14" s="643"/>
      <c r="G14" s="640" t="n">
        <v>1575</v>
      </c>
      <c r="H14" s="640"/>
      <c r="I14" s="640"/>
      <c r="J14" s="367" t="s">
        <v>511</v>
      </c>
      <c r="K14" s="619"/>
    </row>
    <row r="15" customFormat="false" ht="42.75" hidden="false" customHeight="true" outlineLevel="0" collapsed="false">
      <c r="A15" s="630" t="n">
        <f aca="false">A12+1</f>
        <v>3005</v>
      </c>
      <c r="B15" s="633"/>
      <c r="C15" s="452"/>
      <c r="D15" s="484" t="s">
        <v>528</v>
      </c>
      <c r="E15" s="644" t="s">
        <v>529</v>
      </c>
      <c r="F15" s="644"/>
      <c r="G15" s="636" t="n">
        <v>300</v>
      </c>
      <c r="H15" s="636"/>
      <c r="I15" s="636"/>
      <c r="J15" s="622" t="s">
        <v>511</v>
      </c>
      <c r="K15" s="619"/>
    </row>
    <row r="16" customFormat="false" ht="34.5" hidden="false" customHeight="true" outlineLevel="0" collapsed="false">
      <c r="A16" s="611"/>
      <c r="B16" s="645" t="s">
        <v>530</v>
      </c>
      <c r="C16" s="645"/>
      <c r="D16" s="645"/>
      <c r="E16" s="645"/>
      <c r="F16" s="645"/>
      <c r="G16" s="646"/>
      <c r="H16" s="646"/>
      <c r="I16" s="646"/>
      <c r="J16" s="622" t="s">
        <v>511</v>
      </c>
      <c r="K16" s="619"/>
      <c r="L16" s="619"/>
    </row>
    <row r="17" customFormat="false" ht="33" hidden="false" customHeight="true" outlineLevel="0" collapsed="false">
      <c r="A17" s="623" t="n">
        <v>3010</v>
      </c>
      <c r="B17" s="647"/>
      <c r="C17" s="648" t="s">
        <v>531</v>
      </c>
      <c r="D17" s="649"/>
      <c r="E17" s="650"/>
      <c r="F17" s="651"/>
      <c r="G17" s="652" t="s">
        <v>532</v>
      </c>
      <c r="H17" s="652"/>
      <c r="I17" s="652"/>
      <c r="J17" s="622" t="s">
        <v>511</v>
      </c>
      <c r="K17" s="619"/>
      <c r="L17" s="619"/>
      <c r="M17" s="619"/>
      <c r="N17" s="619"/>
      <c r="O17" s="619"/>
    </row>
    <row r="18" customFormat="false" ht="34.5" hidden="false" customHeight="true" outlineLevel="0" collapsed="false">
      <c r="A18" s="623" t="n">
        <f aca="false">A17+1</f>
        <v>3011</v>
      </c>
      <c r="B18" s="647"/>
      <c r="C18" s="653" t="s">
        <v>533</v>
      </c>
      <c r="D18" s="654"/>
      <c r="E18" s="655"/>
      <c r="F18" s="651"/>
      <c r="G18" s="656" t="s">
        <v>532</v>
      </c>
      <c r="H18" s="656"/>
      <c r="I18" s="656"/>
      <c r="J18" s="622" t="s">
        <v>511</v>
      </c>
      <c r="K18" s="619"/>
      <c r="L18" s="619"/>
      <c r="M18" s="619"/>
      <c r="N18" s="619"/>
      <c r="O18" s="619"/>
    </row>
    <row r="19" customFormat="false" ht="35.25" hidden="false" customHeight="true" outlineLevel="0" collapsed="false">
      <c r="A19" s="623" t="n">
        <f aca="false">A18+1</f>
        <v>3012</v>
      </c>
      <c r="B19" s="647"/>
      <c r="C19" s="657" t="s">
        <v>534</v>
      </c>
      <c r="D19" s="658"/>
      <c r="E19" s="659"/>
      <c r="F19" s="651"/>
      <c r="G19" s="660" t="s">
        <v>532</v>
      </c>
      <c r="H19" s="660"/>
      <c r="I19" s="660"/>
      <c r="J19" s="622" t="s">
        <v>511</v>
      </c>
      <c r="K19" s="619"/>
      <c r="L19" s="619"/>
      <c r="M19" s="619"/>
      <c r="N19" s="619"/>
      <c r="O19" s="619"/>
    </row>
    <row r="20" customFormat="false" ht="25.5" hidden="false" customHeight="true" outlineLevel="0" collapsed="false">
      <c r="A20" s="611" t="n">
        <f aca="false">A19+1</f>
        <v>3013</v>
      </c>
      <c r="B20" s="647"/>
      <c r="C20" s="661" t="s">
        <v>535</v>
      </c>
      <c r="D20" s="649"/>
      <c r="E20" s="650"/>
      <c r="F20" s="651"/>
      <c r="G20" s="662" t="n">
        <v>1440</v>
      </c>
      <c r="H20" s="662"/>
      <c r="I20" s="662"/>
      <c r="J20" s="622" t="s">
        <v>511</v>
      </c>
      <c r="K20" s="619"/>
      <c r="L20" s="619"/>
      <c r="M20" s="619"/>
      <c r="N20" s="619"/>
      <c r="O20" s="619"/>
    </row>
    <row r="21" customFormat="false" ht="25.5" hidden="false" customHeight="true" outlineLevel="0" collapsed="false">
      <c r="A21" s="611" t="n">
        <f aca="false">A20+1</f>
        <v>3014</v>
      </c>
      <c r="B21" s="647"/>
      <c r="C21" s="663" t="s">
        <v>536</v>
      </c>
      <c r="D21" s="654"/>
      <c r="E21" s="655"/>
      <c r="F21" s="651"/>
      <c r="G21" s="664" t="n">
        <v>2160</v>
      </c>
      <c r="H21" s="664"/>
      <c r="I21" s="664"/>
      <c r="J21" s="622" t="s">
        <v>511</v>
      </c>
      <c r="K21" s="619"/>
      <c r="L21" s="619"/>
      <c r="M21" s="619"/>
      <c r="N21" s="619"/>
      <c r="O21" s="619"/>
    </row>
    <row r="22" customFormat="false" ht="25.5" hidden="false" customHeight="true" outlineLevel="0" collapsed="false">
      <c r="A22" s="611" t="n">
        <f aca="false">A21+1</f>
        <v>3015</v>
      </c>
      <c r="B22" s="647"/>
      <c r="C22" s="663" t="s">
        <v>537</v>
      </c>
      <c r="D22" s="654"/>
      <c r="E22" s="655"/>
      <c r="F22" s="651"/>
      <c r="G22" s="664" t="n">
        <v>1620</v>
      </c>
      <c r="H22" s="664"/>
      <c r="I22" s="664"/>
      <c r="J22" s="622" t="s">
        <v>511</v>
      </c>
      <c r="K22" s="619"/>
      <c r="L22" s="619"/>
      <c r="M22" s="619"/>
      <c r="N22" s="619"/>
      <c r="O22" s="619"/>
    </row>
    <row r="23" customFormat="false" ht="25.5" hidden="false" customHeight="true" outlineLevel="0" collapsed="false">
      <c r="A23" s="611" t="n">
        <f aca="false">A22+1</f>
        <v>3016</v>
      </c>
      <c r="B23" s="647"/>
      <c r="C23" s="665" t="s">
        <v>538</v>
      </c>
      <c r="D23" s="658"/>
      <c r="E23" s="659"/>
      <c r="F23" s="651"/>
      <c r="G23" s="666" t="n">
        <v>1740</v>
      </c>
      <c r="H23" s="666"/>
      <c r="I23" s="666"/>
      <c r="J23" s="622" t="s">
        <v>511</v>
      </c>
      <c r="K23" s="619"/>
      <c r="L23" s="619"/>
      <c r="M23" s="619"/>
      <c r="N23" s="619"/>
      <c r="O23" s="619"/>
    </row>
    <row r="24" customFormat="false" ht="25.5" hidden="false" customHeight="true" outlineLevel="0" collapsed="false">
      <c r="A24" s="611" t="n">
        <f aca="false">A23+1</f>
        <v>3017</v>
      </c>
      <c r="B24" s="667"/>
      <c r="C24" s="668" t="s">
        <v>539</v>
      </c>
      <c r="D24" s="668"/>
      <c r="E24" s="668"/>
      <c r="F24" s="668"/>
      <c r="G24" s="652" t="n">
        <v>78</v>
      </c>
      <c r="H24" s="652"/>
      <c r="I24" s="652"/>
      <c r="J24" s="622" t="s">
        <v>511</v>
      </c>
      <c r="K24" s="619"/>
      <c r="L24" s="619"/>
      <c r="M24" s="619"/>
      <c r="N24" s="619"/>
      <c r="O24" s="619"/>
    </row>
    <row r="25" customFormat="false" ht="25.5" hidden="false" customHeight="true" outlineLevel="0" collapsed="false">
      <c r="A25" s="611" t="n">
        <f aca="false">A24+1</f>
        <v>3018</v>
      </c>
      <c r="B25" s="667"/>
      <c r="C25" s="669" t="s">
        <v>540</v>
      </c>
      <c r="D25" s="669"/>
      <c r="E25" s="669"/>
      <c r="F25" s="669"/>
      <c r="G25" s="656" t="n">
        <v>72</v>
      </c>
      <c r="H25" s="656"/>
      <c r="I25" s="656"/>
      <c r="J25" s="622" t="s">
        <v>511</v>
      </c>
      <c r="K25" s="619"/>
      <c r="L25" s="619"/>
      <c r="M25" s="619"/>
      <c r="N25" s="619"/>
      <c r="O25" s="619"/>
    </row>
    <row r="26" customFormat="false" ht="25.5" hidden="false" customHeight="true" outlineLevel="0" collapsed="false">
      <c r="A26" s="611" t="n">
        <f aca="false">A25+1</f>
        <v>3019</v>
      </c>
      <c r="B26" s="667"/>
      <c r="C26" s="669" t="s">
        <v>541</v>
      </c>
      <c r="D26" s="669"/>
      <c r="E26" s="669"/>
      <c r="F26" s="669"/>
      <c r="G26" s="656" t="n">
        <v>96</v>
      </c>
      <c r="H26" s="656"/>
      <c r="I26" s="656"/>
      <c r="J26" s="622" t="s">
        <v>511</v>
      </c>
      <c r="K26" s="619"/>
      <c r="L26" s="619"/>
      <c r="M26" s="619"/>
      <c r="N26" s="619"/>
      <c r="O26" s="619"/>
    </row>
    <row r="27" customFormat="false" ht="25.5" hidden="false" customHeight="true" outlineLevel="0" collapsed="false">
      <c r="A27" s="611" t="n">
        <f aca="false">A26+1</f>
        <v>3020</v>
      </c>
      <c r="B27" s="667"/>
      <c r="C27" s="669" t="s">
        <v>542</v>
      </c>
      <c r="D27" s="669"/>
      <c r="E27" s="669"/>
      <c r="F27" s="669"/>
      <c r="G27" s="656" t="n">
        <v>120</v>
      </c>
      <c r="H27" s="656"/>
      <c r="I27" s="656"/>
      <c r="J27" s="622" t="s">
        <v>511</v>
      </c>
      <c r="K27" s="619"/>
      <c r="L27" s="619"/>
      <c r="M27" s="619"/>
      <c r="N27" s="619"/>
      <c r="O27" s="619"/>
    </row>
    <row r="28" customFormat="false" ht="25.5" hidden="false" customHeight="true" outlineLevel="0" collapsed="false">
      <c r="A28" s="611" t="n">
        <f aca="false">A27+1</f>
        <v>3021</v>
      </c>
      <c r="B28" s="667"/>
      <c r="C28" s="670" t="s">
        <v>543</v>
      </c>
      <c r="D28" s="670"/>
      <c r="E28" s="670"/>
      <c r="F28" s="670"/>
      <c r="G28" s="671" t="n">
        <v>180</v>
      </c>
      <c r="H28" s="671"/>
      <c r="I28" s="671"/>
      <c r="J28" s="622" t="s">
        <v>511</v>
      </c>
      <c r="K28" s="619"/>
      <c r="L28" s="619"/>
      <c r="M28" s="619"/>
      <c r="N28" s="619"/>
      <c r="O28" s="619"/>
    </row>
    <row r="29" customFormat="false" ht="25.5" hidden="false" customHeight="true" outlineLevel="0" collapsed="false">
      <c r="A29" s="611" t="n">
        <f aca="false">A28+1</f>
        <v>3022</v>
      </c>
      <c r="B29" s="667"/>
      <c r="C29" s="668" t="s">
        <v>544</v>
      </c>
      <c r="D29" s="668"/>
      <c r="E29" s="668"/>
      <c r="F29" s="668"/>
      <c r="G29" s="652" t="n">
        <v>198</v>
      </c>
      <c r="H29" s="652"/>
      <c r="I29" s="652"/>
      <c r="J29" s="622" t="s">
        <v>511</v>
      </c>
      <c r="K29" s="619"/>
      <c r="L29" s="619"/>
      <c r="M29" s="619"/>
      <c r="N29" s="619"/>
      <c r="O29" s="619"/>
    </row>
    <row r="30" customFormat="false" ht="25.5" hidden="false" customHeight="true" outlineLevel="0" collapsed="false">
      <c r="A30" s="611" t="n">
        <f aca="false">A29+1</f>
        <v>3023</v>
      </c>
      <c r="B30" s="667"/>
      <c r="C30" s="670" t="s">
        <v>545</v>
      </c>
      <c r="D30" s="670"/>
      <c r="E30" s="670"/>
      <c r="F30" s="670"/>
      <c r="G30" s="671" t="n">
        <v>240</v>
      </c>
      <c r="H30" s="671"/>
      <c r="I30" s="671"/>
      <c r="J30" s="622" t="s">
        <v>511</v>
      </c>
      <c r="K30" s="619"/>
      <c r="L30" s="619"/>
      <c r="M30" s="619"/>
      <c r="N30" s="619"/>
      <c r="O30" s="619"/>
    </row>
    <row r="31" customFormat="false" ht="25.5" hidden="false" customHeight="true" outlineLevel="0" collapsed="false">
      <c r="A31" s="611" t="n">
        <f aca="false">A30+1</f>
        <v>3024</v>
      </c>
      <c r="B31" s="667"/>
      <c r="C31" s="668" t="s">
        <v>546</v>
      </c>
      <c r="D31" s="668"/>
      <c r="E31" s="668"/>
      <c r="F31" s="668"/>
      <c r="G31" s="652" t="n">
        <v>108</v>
      </c>
      <c r="H31" s="652"/>
      <c r="I31" s="652"/>
      <c r="J31" s="622" t="s">
        <v>511</v>
      </c>
      <c r="K31" s="619"/>
      <c r="L31" s="619"/>
      <c r="M31" s="619"/>
      <c r="N31" s="619"/>
      <c r="O31" s="619"/>
    </row>
    <row r="32" customFormat="false" ht="25.5" hidden="false" customHeight="true" outlineLevel="0" collapsed="false">
      <c r="A32" s="611" t="n">
        <f aca="false">A31+1</f>
        <v>3025</v>
      </c>
      <c r="B32" s="667"/>
      <c r="C32" s="670" t="s">
        <v>547</v>
      </c>
      <c r="D32" s="670"/>
      <c r="E32" s="670"/>
      <c r="F32" s="670"/>
      <c r="G32" s="671" t="n">
        <v>180</v>
      </c>
      <c r="H32" s="671"/>
      <c r="I32" s="671"/>
      <c r="J32" s="622" t="s">
        <v>511</v>
      </c>
      <c r="K32" s="619"/>
      <c r="L32" s="619"/>
      <c r="M32" s="619"/>
      <c r="N32" s="619"/>
      <c r="O32" s="619"/>
    </row>
    <row r="33" customFormat="false" ht="25.5" hidden="false" customHeight="true" outlineLevel="0" collapsed="false">
      <c r="A33" s="611" t="n">
        <f aca="false">A32+1</f>
        <v>3026</v>
      </c>
      <c r="B33" s="667"/>
      <c r="C33" s="672" t="s">
        <v>548</v>
      </c>
      <c r="D33" s="672"/>
      <c r="E33" s="672"/>
      <c r="F33" s="673"/>
      <c r="G33" s="674" t="n">
        <v>30</v>
      </c>
      <c r="H33" s="674"/>
      <c r="I33" s="674"/>
      <c r="J33" s="622" t="s">
        <v>511</v>
      </c>
      <c r="K33" s="619"/>
      <c r="L33" s="619"/>
      <c r="M33" s="619"/>
      <c r="N33" s="619"/>
      <c r="O33" s="619"/>
    </row>
    <row r="34" customFormat="false" ht="25.5" hidden="false" customHeight="true" outlineLevel="0" collapsed="false">
      <c r="A34" s="623"/>
      <c r="B34" s="667"/>
      <c r="C34" s="675" t="s">
        <v>549</v>
      </c>
      <c r="D34" s="675"/>
      <c r="E34" s="675"/>
      <c r="F34" s="675"/>
      <c r="G34" s="676" t="n">
        <v>4</v>
      </c>
      <c r="H34" s="676"/>
      <c r="I34" s="676"/>
      <c r="J34" s="622" t="s">
        <v>511</v>
      </c>
      <c r="K34" s="619"/>
      <c r="L34" s="619"/>
      <c r="M34" s="619"/>
      <c r="N34" s="619"/>
      <c r="O34" s="619"/>
    </row>
    <row r="35" customFormat="false" ht="25.5" hidden="false" customHeight="true" outlineLevel="0" collapsed="false">
      <c r="A35" s="623"/>
      <c r="B35" s="667"/>
      <c r="C35" s="677" t="s">
        <v>550</v>
      </c>
      <c r="D35" s="677"/>
      <c r="E35" s="677"/>
      <c r="F35" s="677"/>
      <c r="G35" s="678" t="n">
        <v>4.5</v>
      </c>
      <c r="H35" s="678"/>
      <c r="I35" s="678"/>
      <c r="J35" s="622" t="s">
        <v>511</v>
      </c>
      <c r="K35" s="619"/>
      <c r="L35" s="619"/>
      <c r="M35" s="619"/>
      <c r="N35" s="619"/>
      <c r="O35" s="619"/>
    </row>
    <row r="36" customFormat="false" ht="25.5" hidden="false" customHeight="true" outlineLevel="0" collapsed="false">
      <c r="A36" s="623"/>
      <c r="B36" s="667"/>
      <c r="C36" s="677" t="s">
        <v>551</v>
      </c>
      <c r="D36" s="677"/>
      <c r="E36" s="677"/>
      <c r="F36" s="677"/>
      <c r="G36" s="678" t="n">
        <v>5</v>
      </c>
      <c r="H36" s="678"/>
      <c r="I36" s="678"/>
      <c r="J36" s="622" t="s">
        <v>511</v>
      </c>
      <c r="K36" s="619"/>
      <c r="L36" s="619"/>
      <c r="M36" s="619"/>
      <c r="N36" s="619"/>
      <c r="O36" s="619"/>
    </row>
    <row r="37" customFormat="false" ht="28.5" hidden="false" customHeight="true" outlineLevel="0" collapsed="false">
      <c r="A37" s="611" t="n">
        <f aca="false">A33+1</f>
        <v>3027</v>
      </c>
      <c r="B37" s="647"/>
      <c r="C37" s="679" t="s">
        <v>552</v>
      </c>
      <c r="D37" s="679"/>
      <c r="E37" s="650"/>
      <c r="F37" s="651"/>
      <c r="G37" s="652" t="n">
        <v>60</v>
      </c>
      <c r="H37" s="652"/>
      <c r="I37" s="652"/>
      <c r="J37" s="622" t="s">
        <v>511</v>
      </c>
      <c r="K37" s="619"/>
      <c r="L37" s="619"/>
      <c r="M37" s="619"/>
      <c r="N37" s="619"/>
      <c r="O37" s="619"/>
    </row>
    <row r="38" customFormat="false" ht="27" hidden="false" customHeight="true" outlineLevel="0" collapsed="false">
      <c r="A38" s="611" t="n">
        <f aca="false">A37+1</f>
        <v>3028</v>
      </c>
      <c r="B38" s="647"/>
      <c r="C38" s="680" t="s">
        <v>553</v>
      </c>
      <c r="D38" s="680"/>
      <c r="E38" s="659"/>
      <c r="F38" s="651"/>
      <c r="G38" s="671" t="n">
        <v>50</v>
      </c>
      <c r="H38" s="671"/>
      <c r="I38" s="671"/>
      <c r="J38" s="622" t="s">
        <v>511</v>
      </c>
      <c r="K38" s="619"/>
      <c r="L38" s="619"/>
      <c r="M38" s="619"/>
      <c r="N38" s="619"/>
      <c r="O38" s="619"/>
    </row>
    <row r="39" customFormat="false" ht="27" hidden="false" customHeight="true" outlineLevel="0" collapsed="false">
      <c r="A39" s="611" t="n">
        <f aca="false">A38+1</f>
        <v>3029</v>
      </c>
      <c r="B39" s="645" t="s">
        <v>554</v>
      </c>
      <c r="C39" s="645"/>
      <c r="D39" s="645"/>
      <c r="E39" s="645"/>
      <c r="F39" s="645"/>
      <c r="G39" s="681"/>
      <c r="H39" s="681"/>
      <c r="I39" s="681"/>
      <c r="J39" s="622" t="s">
        <v>511</v>
      </c>
      <c r="K39" s="619"/>
      <c r="L39" s="619"/>
      <c r="M39" s="682"/>
      <c r="N39" s="682"/>
      <c r="O39" s="682"/>
    </row>
    <row r="40" customFormat="false" ht="18" hidden="false" customHeight="true" outlineLevel="0" collapsed="false">
      <c r="A40" s="611" t="n">
        <f aca="false">A39+1</f>
        <v>3030</v>
      </c>
      <c r="B40" s="683" t="s">
        <v>508</v>
      </c>
      <c r="C40" s="683"/>
      <c r="D40" s="683"/>
      <c r="E40" s="683"/>
      <c r="F40" s="683"/>
      <c r="G40" s="684" t="s">
        <v>133</v>
      </c>
      <c r="H40" s="684"/>
      <c r="I40" s="684"/>
      <c r="J40" s="622" t="s">
        <v>511</v>
      </c>
      <c r="K40" s="619"/>
      <c r="L40" s="619"/>
    </row>
    <row r="41" customFormat="false" ht="14.25" hidden="false" customHeight="true" outlineLevel="0" collapsed="false">
      <c r="A41" s="611" t="n">
        <f aca="false">A40+1</f>
        <v>3031</v>
      </c>
      <c r="B41" s="683"/>
      <c r="C41" s="683"/>
      <c r="D41" s="683"/>
      <c r="E41" s="683"/>
      <c r="F41" s="683"/>
      <c r="G41" s="684"/>
      <c r="H41" s="684"/>
      <c r="I41" s="684"/>
      <c r="J41" s="622" t="s">
        <v>511</v>
      </c>
      <c r="K41" s="619"/>
      <c r="L41" s="619"/>
    </row>
    <row r="42" customFormat="false" ht="36.75" hidden="false" customHeight="true" outlineLevel="0" collapsed="false">
      <c r="A42" s="623" t="n">
        <f aca="false">A41+1</f>
        <v>3032</v>
      </c>
      <c r="B42" s="685"/>
      <c r="C42" s="686" t="s">
        <v>555</v>
      </c>
      <c r="D42" s="687"/>
      <c r="E42" s="687"/>
      <c r="F42" s="688"/>
      <c r="G42" s="689" t="n">
        <v>11500</v>
      </c>
      <c r="H42" s="689"/>
      <c r="I42" s="689"/>
      <c r="J42" s="622" t="s">
        <v>511</v>
      </c>
      <c r="K42" s="619"/>
      <c r="L42" s="619"/>
    </row>
    <row r="43" customFormat="false" ht="36.75" hidden="false" customHeight="true" outlineLevel="0" collapsed="false">
      <c r="A43" s="623" t="n">
        <f aca="false">A42+1</f>
        <v>3033</v>
      </c>
      <c r="B43" s="685"/>
      <c r="C43" s="690" t="s">
        <v>556</v>
      </c>
      <c r="D43" s="691"/>
      <c r="E43" s="691"/>
      <c r="F43" s="692"/>
      <c r="G43" s="693" t="n">
        <v>5000</v>
      </c>
      <c r="H43" s="693"/>
      <c r="I43" s="693"/>
      <c r="J43" s="622" t="s">
        <v>511</v>
      </c>
      <c r="K43" s="619"/>
      <c r="L43" s="619"/>
    </row>
    <row r="44" customFormat="false" ht="50.25" hidden="false" customHeight="true" outlineLevel="0" collapsed="false">
      <c r="A44" s="623" t="n">
        <f aca="false">A43+1</f>
        <v>3034</v>
      </c>
      <c r="B44" s="685"/>
      <c r="C44" s="694" t="s">
        <v>557</v>
      </c>
      <c r="D44" s="695"/>
      <c r="E44" s="695"/>
      <c r="F44" s="696"/>
      <c r="G44" s="697" t="n">
        <v>7400</v>
      </c>
      <c r="H44" s="697"/>
      <c r="I44" s="697"/>
      <c r="J44" s="622" t="s">
        <v>511</v>
      </c>
      <c r="K44" s="619"/>
      <c r="L44" s="619"/>
    </row>
    <row r="45" customFormat="false" ht="43.5" hidden="false" customHeight="true" outlineLevel="0" collapsed="false">
      <c r="A45" s="623" t="n">
        <f aca="false">A44+1</f>
        <v>3035</v>
      </c>
      <c r="B45" s="647"/>
      <c r="C45" s="698" t="s">
        <v>558</v>
      </c>
      <c r="D45" s="699"/>
      <c r="E45" s="699"/>
      <c r="F45" s="700"/>
      <c r="G45" s="689" t="n">
        <v>10800</v>
      </c>
      <c r="H45" s="689"/>
      <c r="I45" s="689"/>
      <c r="J45" s="622" t="s">
        <v>511</v>
      </c>
      <c r="K45" s="619"/>
      <c r="L45" s="619"/>
    </row>
    <row r="46" customFormat="false" ht="42" hidden="false" customHeight="true" outlineLevel="0" collapsed="false">
      <c r="A46" s="623" t="n">
        <f aca="false">A45+1</f>
        <v>3036</v>
      </c>
      <c r="B46" s="647"/>
      <c r="C46" s="701" t="s">
        <v>559</v>
      </c>
      <c r="D46" s="702"/>
      <c r="E46" s="702"/>
      <c r="F46" s="703"/>
      <c r="G46" s="693" t="n">
        <v>4500</v>
      </c>
      <c r="H46" s="693"/>
      <c r="I46" s="693"/>
      <c r="J46" s="622" t="s">
        <v>511</v>
      </c>
      <c r="K46" s="619"/>
      <c r="L46" s="619"/>
    </row>
    <row r="47" customFormat="false" ht="54.75" hidden="false" customHeight="true" outlineLevel="0" collapsed="false">
      <c r="A47" s="623" t="n">
        <f aca="false">A46+1</f>
        <v>3037</v>
      </c>
      <c r="B47" s="647"/>
      <c r="C47" s="704" t="s">
        <v>560</v>
      </c>
      <c r="D47" s="705"/>
      <c r="E47" s="705"/>
      <c r="F47" s="706"/>
      <c r="G47" s="707" t="n">
        <v>6750</v>
      </c>
      <c r="H47" s="707"/>
      <c r="I47" s="707"/>
      <c r="J47" s="622" t="s">
        <v>511</v>
      </c>
      <c r="K47" s="619"/>
      <c r="L47" s="619"/>
    </row>
    <row r="48" customFormat="false" ht="54.75" hidden="false" customHeight="true" outlineLevel="0" collapsed="false">
      <c r="A48" s="623" t="n">
        <f aca="false">A47+1</f>
        <v>3038</v>
      </c>
      <c r="B48" s="685"/>
      <c r="C48" s="686" t="s">
        <v>561</v>
      </c>
      <c r="D48" s="687"/>
      <c r="E48" s="687"/>
      <c r="F48" s="688"/>
      <c r="G48" s="689" t="n">
        <v>13650</v>
      </c>
      <c r="H48" s="689"/>
      <c r="I48" s="689"/>
      <c r="J48" s="622" t="s">
        <v>511</v>
      </c>
      <c r="K48" s="619"/>
      <c r="L48" s="619"/>
    </row>
    <row r="49" customFormat="false" ht="54.75" hidden="false" customHeight="true" outlineLevel="0" collapsed="false">
      <c r="A49" s="623" t="n">
        <f aca="false">A48+1</f>
        <v>3039</v>
      </c>
      <c r="B49" s="685"/>
      <c r="C49" s="690" t="s">
        <v>562</v>
      </c>
      <c r="D49" s="691"/>
      <c r="E49" s="691"/>
      <c r="F49" s="692"/>
      <c r="G49" s="693" t="n">
        <v>6100</v>
      </c>
      <c r="H49" s="693"/>
      <c r="I49" s="693"/>
      <c r="J49" s="622" t="s">
        <v>511</v>
      </c>
      <c r="K49" s="619"/>
      <c r="L49" s="619"/>
      <c r="M49" s="623"/>
      <c r="N49" s="623"/>
      <c r="O49" s="623"/>
    </row>
    <row r="50" customFormat="false" ht="54.75" hidden="false" customHeight="true" outlineLevel="0" collapsed="false">
      <c r="A50" s="623" t="n">
        <f aca="false">A49+1</f>
        <v>3040</v>
      </c>
      <c r="B50" s="685"/>
      <c r="C50" s="708" t="s">
        <v>563</v>
      </c>
      <c r="D50" s="695"/>
      <c r="E50" s="695"/>
      <c r="F50" s="696"/>
      <c r="G50" s="697" t="n">
        <v>7800</v>
      </c>
      <c r="H50" s="697"/>
      <c r="I50" s="697"/>
      <c r="J50" s="622" t="s">
        <v>511</v>
      </c>
      <c r="K50" s="619"/>
      <c r="L50" s="619"/>
    </row>
    <row r="51" customFormat="false" ht="54.75" hidden="true" customHeight="true" outlineLevel="0" collapsed="false">
      <c r="A51" s="611" t="n">
        <f aca="false">A50+1</f>
        <v>3041</v>
      </c>
      <c r="B51" s="685"/>
      <c r="C51" s="709" t="s">
        <v>564</v>
      </c>
      <c r="D51" s="699"/>
      <c r="E51" s="699"/>
      <c r="F51" s="700"/>
      <c r="G51" s="710" t="n">
        <v>0.08</v>
      </c>
      <c r="H51" s="711"/>
      <c r="I51" s="712"/>
      <c r="J51" s="622"/>
      <c r="K51" s="619"/>
      <c r="L51" s="619"/>
    </row>
    <row r="52" customFormat="false" ht="54.75" hidden="true" customHeight="true" outlineLevel="0" collapsed="false">
      <c r="A52" s="611" t="n">
        <f aca="false">A51+1</f>
        <v>3042</v>
      </c>
      <c r="B52" s="685"/>
      <c r="C52" s="701" t="s">
        <v>565</v>
      </c>
      <c r="D52" s="702"/>
      <c r="E52" s="702"/>
      <c r="F52" s="703"/>
      <c r="G52" s="713" t="n">
        <v>0.3</v>
      </c>
      <c r="H52" s="713"/>
      <c r="I52" s="713"/>
      <c r="J52" s="622"/>
      <c r="K52" s="619"/>
      <c r="L52" s="619"/>
    </row>
    <row r="53" customFormat="false" ht="54.75" hidden="true" customHeight="true" outlineLevel="0" collapsed="false">
      <c r="A53" s="611" t="n">
        <f aca="false">A52+1</f>
        <v>3043</v>
      </c>
      <c r="B53" s="685"/>
      <c r="C53" s="701" t="s">
        <v>566</v>
      </c>
      <c r="D53" s="702"/>
      <c r="E53" s="702"/>
      <c r="F53" s="703"/>
      <c r="G53" s="693" t="n">
        <v>850</v>
      </c>
      <c r="H53" s="693"/>
      <c r="I53" s="693"/>
      <c r="J53" s="622"/>
      <c r="K53" s="619"/>
      <c r="L53" s="619"/>
    </row>
    <row r="54" customFormat="false" ht="54.75" hidden="true" customHeight="true" outlineLevel="0" collapsed="false">
      <c r="A54" s="611" t="n">
        <f aca="false">A53+1</f>
        <v>3044</v>
      </c>
      <c r="B54" s="685"/>
      <c r="C54" s="714" t="s">
        <v>567</v>
      </c>
      <c r="D54" s="702"/>
      <c r="E54" s="702"/>
      <c r="F54" s="703"/>
      <c r="G54" s="715" t="n">
        <v>5000</v>
      </c>
      <c r="H54" s="716"/>
      <c r="I54" s="717"/>
      <c r="J54" s="622"/>
      <c r="K54" s="619"/>
      <c r="L54" s="619"/>
    </row>
    <row r="55" customFormat="false" ht="78" hidden="false" customHeight="true" outlineLevel="0" collapsed="false">
      <c r="A55" s="611" t="n">
        <f aca="false">A54+1</f>
        <v>3045</v>
      </c>
      <c r="B55" s="718"/>
      <c r="C55" s="719" t="s">
        <v>568</v>
      </c>
      <c r="D55" s="719"/>
      <c r="E55" s="719"/>
      <c r="F55" s="720"/>
      <c r="G55" s="689" t="n">
        <v>31300</v>
      </c>
      <c r="H55" s="689"/>
      <c r="I55" s="689"/>
      <c r="J55" s="622" t="s">
        <v>511</v>
      </c>
      <c r="K55" s="619"/>
      <c r="L55" s="619"/>
    </row>
    <row r="56" customFormat="false" ht="64.5" hidden="false" customHeight="true" outlineLevel="0" collapsed="false">
      <c r="A56" s="611" t="n">
        <f aca="false">A55+1</f>
        <v>3046</v>
      </c>
      <c r="B56" s="718"/>
      <c r="C56" s="721" t="s">
        <v>569</v>
      </c>
      <c r="D56" s="721"/>
      <c r="E56" s="721"/>
      <c r="F56" s="720"/>
      <c r="G56" s="697" t="n">
        <v>13500</v>
      </c>
      <c r="H56" s="697"/>
      <c r="I56" s="697"/>
      <c r="J56" s="622" t="s">
        <v>511</v>
      </c>
      <c r="K56" s="619"/>
      <c r="L56" s="619"/>
    </row>
    <row r="57" customFormat="false" ht="66.75" hidden="false" customHeight="true" outlineLevel="0" collapsed="false">
      <c r="A57" s="630" t="s">
        <v>570</v>
      </c>
      <c r="B57" s="722"/>
      <c r="C57" s="723"/>
      <c r="D57" s="724" t="s">
        <v>571</v>
      </c>
      <c r="E57" s="724"/>
      <c r="F57" s="724"/>
      <c r="G57" s="725" t="n">
        <v>45000</v>
      </c>
      <c r="H57" s="725"/>
      <c r="I57" s="725"/>
      <c r="J57" s="726" t="s">
        <v>572</v>
      </c>
      <c r="K57" s="619"/>
      <c r="L57" s="619"/>
    </row>
    <row r="58" customFormat="false" ht="159.75" hidden="false" customHeight="true" outlineLevel="0" collapsed="false">
      <c r="A58" s="623" t="n">
        <f aca="false">A56+1</f>
        <v>3047</v>
      </c>
      <c r="B58" s="722"/>
      <c r="C58" s="723"/>
      <c r="D58" s="727" t="s">
        <v>573</v>
      </c>
      <c r="E58" s="727"/>
      <c r="F58" s="727"/>
      <c r="G58" s="728" t="n">
        <v>16000</v>
      </c>
      <c r="H58" s="728"/>
      <c r="I58" s="728"/>
      <c r="J58" s="729" t="s">
        <v>572</v>
      </c>
      <c r="K58" s="619"/>
      <c r="L58" s="619"/>
    </row>
    <row r="59" customFormat="false" ht="130.5" hidden="false" customHeight="true" outlineLevel="0" collapsed="false">
      <c r="A59" s="623" t="n">
        <f aca="false">A58+1</f>
        <v>3048</v>
      </c>
      <c r="B59" s="722"/>
      <c r="C59" s="723"/>
      <c r="D59" s="730" t="s">
        <v>574</v>
      </c>
      <c r="E59" s="730"/>
      <c r="F59" s="730"/>
      <c r="G59" s="731" t="n">
        <v>12500</v>
      </c>
      <c r="H59" s="731"/>
      <c r="I59" s="731"/>
      <c r="J59" s="729" t="s">
        <v>572</v>
      </c>
      <c r="K59" s="619"/>
      <c r="L59" s="619"/>
    </row>
    <row r="60" customFormat="false" ht="45" hidden="false" customHeight="true" outlineLevel="0" collapsed="false">
      <c r="A60" s="623" t="n">
        <v>3049</v>
      </c>
      <c r="B60" s="722"/>
      <c r="C60" s="723"/>
      <c r="D60" s="732" t="s">
        <v>575</v>
      </c>
      <c r="E60" s="732"/>
      <c r="F60" s="732"/>
      <c r="G60" s="731" t="n">
        <v>2000</v>
      </c>
      <c r="H60" s="731"/>
      <c r="I60" s="731"/>
      <c r="J60" s="729" t="s">
        <v>572</v>
      </c>
      <c r="K60" s="619"/>
      <c r="L60" s="619"/>
    </row>
    <row r="61" customFormat="false" ht="43.5" hidden="false" customHeight="true" outlineLevel="0" collapsed="false">
      <c r="A61" s="623" t="n">
        <v>3050</v>
      </c>
      <c r="B61" s="733"/>
      <c r="C61" s="734"/>
      <c r="D61" s="735" t="s">
        <v>576</v>
      </c>
      <c r="E61" s="735"/>
      <c r="F61" s="735"/>
      <c r="G61" s="731" t="n">
        <v>3600</v>
      </c>
      <c r="H61" s="731"/>
      <c r="I61" s="731"/>
      <c r="J61" s="367" t="s">
        <v>511</v>
      </c>
      <c r="K61" s="619"/>
      <c r="L61" s="619"/>
    </row>
    <row r="62" customFormat="false" ht="27" hidden="false" customHeight="true" outlineLevel="0" collapsed="false">
      <c r="A62" s="623" t="n">
        <v>3051</v>
      </c>
      <c r="B62" s="736"/>
      <c r="C62" s="737"/>
      <c r="D62" s="735" t="s">
        <v>577</v>
      </c>
      <c r="E62" s="735"/>
      <c r="F62" s="735"/>
      <c r="G62" s="731" t="n">
        <v>750</v>
      </c>
      <c r="H62" s="731"/>
      <c r="I62" s="731"/>
      <c r="J62" s="367" t="s">
        <v>511</v>
      </c>
      <c r="K62" s="619"/>
      <c r="L62" s="619"/>
    </row>
    <row r="63" customFormat="false" ht="123" hidden="false" customHeight="true" outlineLevel="0" collapsed="false">
      <c r="A63" s="623" t="n">
        <v>3052</v>
      </c>
      <c r="B63" s="738"/>
      <c r="C63" s="739"/>
      <c r="D63" s="740" t="s">
        <v>578</v>
      </c>
      <c r="E63" s="740"/>
      <c r="F63" s="740"/>
      <c r="G63" s="741" t="n">
        <v>18000</v>
      </c>
      <c r="H63" s="741"/>
      <c r="I63" s="741"/>
      <c r="J63" s="622" t="s">
        <v>511</v>
      </c>
      <c r="K63" s="619"/>
      <c r="L63" s="619"/>
    </row>
    <row r="64" customFormat="false" ht="12.75" hidden="false" customHeight="true" outlineLevel="0" collapsed="false">
      <c r="A64" s="611"/>
      <c r="B64" s="742"/>
      <c r="C64" s="742"/>
      <c r="D64" s="742"/>
      <c r="E64" s="742"/>
      <c r="F64" s="742"/>
      <c r="G64" s="742"/>
      <c r="H64" s="742"/>
      <c r="I64" s="742"/>
      <c r="J64" s="411"/>
    </row>
    <row r="65" customFormat="false" ht="12.75" hidden="false" customHeight="true" outlineLevel="0" collapsed="false">
      <c r="A65" s="611"/>
      <c r="B65" s="742"/>
      <c r="C65" s="742"/>
      <c r="D65" s="742"/>
      <c r="E65" s="742"/>
      <c r="F65" s="742"/>
      <c r="G65" s="742"/>
      <c r="H65" s="742"/>
      <c r="I65" s="742"/>
      <c r="J65" s="411"/>
    </row>
    <row r="66" customFormat="false" ht="12.75" hidden="false" customHeight="true" outlineLevel="0" collapsed="false">
      <c r="A66" s="611"/>
      <c r="B66" s="742"/>
      <c r="C66" s="742"/>
      <c r="D66" s="742"/>
      <c r="E66" s="742"/>
      <c r="F66" s="742"/>
      <c r="G66" s="742"/>
      <c r="H66" s="742"/>
      <c r="I66" s="742"/>
      <c r="J66" s="411"/>
    </row>
    <row r="67" customFormat="false" ht="12.75" hidden="false" customHeight="true" outlineLevel="0" collapsed="false">
      <c r="A67" s="611"/>
      <c r="B67" s="742"/>
      <c r="C67" s="742"/>
      <c r="D67" s="742"/>
      <c r="E67" s="742"/>
      <c r="F67" s="742"/>
      <c r="G67" s="742"/>
      <c r="H67" s="742"/>
      <c r="I67" s="742"/>
      <c r="J67" s="411"/>
    </row>
    <row r="68" customFormat="false" ht="12.75" hidden="false" customHeight="true" outlineLevel="0" collapsed="false">
      <c r="A68" s="611"/>
      <c r="B68" s="742"/>
      <c r="C68" s="742"/>
      <c r="D68" s="742"/>
      <c r="E68" s="742"/>
      <c r="F68" s="742"/>
      <c r="G68" s="742"/>
      <c r="H68" s="742"/>
      <c r="I68" s="742"/>
      <c r="J68" s="411"/>
    </row>
    <row r="69" customFormat="false" ht="12.75" hidden="false" customHeight="true" outlineLevel="0" collapsed="false">
      <c r="A69" s="611"/>
      <c r="B69" s="742"/>
      <c r="C69" s="742"/>
      <c r="D69" s="742"/>
      <c r="E69" s="742"/>
      <c r="F69" s="742"/>
      <c r="G69" s="742"/>
      <c r="H69" s="742"/>
      <c r="I69" s="742"/>
      <c r="J69" s="411"/>
    </row>
    <row r="70" customFormat="false" ht="12.75" hidden="false" customHeight="true" outlineLevel="0" collapsed="false">
      <c r="A70" s="611"/>
      <c r="B70" s="742"/>
      <c r="C70" s="742"/>
      <c r="D70" s="742"/>
      <c r="E70" s="742"/>
      <c r="F70" s="742"/>
      <c r="G70" s="742"/>
      <c r="H70" s="742"/>
      <c r="I70" s="742"/>
      <c r="J70" s="411"/>
    </row>
    <row r="71" customFormat="false" ht="12.75" hidden="false" customHeight="true" outlineLevel="0" collapsed="false">
      <c r="A71" s="611"/>
      <c r="B71" s="742"/>
      <c r="C71" s="742"/>
      <c r="D71" s="742"/>
      <c r="E71" s="742"/>
      <c r="F71" s="742"/>
      <c r="G71" s="742"/>
      <c r="H71" s="742"/>
      <c r="I71" s="742"/>
      <c r="J71" s="411"/>
    </row>
    <row r="72" customFormat="false" ht="12.75" hidden="false" customHeight="true" outlineLevel="0" collapsed="false">
      <c r="A72" s="611"/>
      <c r="B72" s="742"/>
      <c r="C72" s="742"/>
      <c r="D72" s="742"/>
      <c r="E72" s="742"/>
      <c r="F72" s="742"/>
      <c r="G72" s="742"/>
      <c r="H72" s="742"/>
      <c r="I72" s="742"/>
      <c r="J72" s="411"/>
    </row>
    <row r="73" customFormat="false" ht="12.75" hidden="false" customHeight="true" outlineLevel="0" collapsed="false">
      <c r="A73" s="611"/>
      <c r="B73" s="742"/>
      <c r="C73" s="742"/>
      <c r="D73" s="742"/>
      <c r="E73" s="742"/>
      <c r="F73" s="742"/>
      <c r="G73" s="742"/>
      <c r="H73" s="742"/>
      <c r="I73" s="742"/>
      <c r="J73" s="411"/>
    </row>
    <row r="74" customFormat="false" ht="12.75" hidden="false" customHeight="true" outlineLevel="0" collapsed="false">
      <c r="A74" s="611"/>
      <c r="B74" s="742"/>
      <c r="C74" s="742"/>
      <c r="D74" s="742"/>
      <c r="E74" s="742"/>
      <c r="F74" s="742"/>
      <c r="G74" s="742"/>
      <c r="H74" s="742"/>
      <c r="I74" s="742"/>
      <c r="J74" s="411"/>
    </row>
    <row r="75" customFormat="false" ht="12.75" hidden="false" customHeight="true" outlineLevel="0" collapsed="false">
      <c r="A75" s="611"/>
      <c r="B75" s="742"/>
      <c r="C75" s="742"/>
      <c r="D75" s="742"/>
      <c r="E75" s="742"/>
      <c r="F75" s="742"/>
      <c r="G75" s="742"/>
      <c r="H75" s="742"/>
      <c r="I75" s="742"/>
      <c r="J75" s="411"/>
    </row>
    <row r="76" customFormat="false" ht="12.75" hidden="false" customHeight="true" outlineLevel="0" collapsed="false">
      <c r="A76" s="611"/>
      <c r="B76" s="742"/>
      <c r="C76" s="742"/>
      <c r="D76" s="742"/>
      <c r="E76" s="742"/>
      <c r="F76" s="742"/>
      <c r="G76" s="742"/>
      <c r="H76" s="742"/>
      <c r="I76" s="742"/>
      <c r="J76" s="411"/>
    </row>
    <row r="77" customFormat="false" ht="12.75" hidden="false" customHeight="true" outlineLevel="0" collapsed="false">
      <c r="A77" s="611"/>
      <c r="B77" s="742"/>
      <c r="C77" s="742"/>
      <c r="D77" s="742"/>
      <c r="E77" s="742"/>
      <c r="F77" s="742"/>
      <c r="G77" s="742"/>
      <c r="H77" s="742"/>
      <c r="I77" s="742"/>
      <c r="J77" s="411"/>
    </row>
    <row r="78" customFormat="false" ht="12.75" hidden="false" customHeight="true" outlineLevel="0" collapsed="false">
      <c r="A78" s="611"/>
      <c r="B78" s="742"/>
      <c r="C78" s="742"/>
      <c r="D78" s="742"/>
      <c r="E78" s="742"/>
      <c r="F78" s="742"/>
      <c r="G78" s="742"/>
      <c r="H78" s="742"/>
      <c r="I78" s="742"/>
      <c r="J78" s="411"/>
    </row>
    <row r="79" customFormat="false" ht="12.75" hidden="false" customHeight="true" outlineLevel="0" collapsed="false">
      <c r="A79" s="611"/>
      <c r="B79" s="742"/>
      <c r="C79" s="742"/>
      <c r="D79" s="742"/>
      <c r="E79" s="742"/>
      <c r="F79" s="742"/>
      <c r="G79" s="742"/>
      <c r="H79" s="742"/>
      <c r="I79" s="742"/>
      <c r="J79" s="411"/>
    </row>
    <row r="80" customFormat="false" ht="12.75" hidden="false" customHeight="true" outlineLevel="0" collapsed="false">
      <c r="A80" s="611"/>
      <c r="B80" s="742"/>
      <c r="C80" s="742"/>
      <c r="D80" s="742"/>
      <c r="E80" s="742"/>
      <c r="F80" s="742"/>
      <c r="G80" s="742"/>
      <c r="H80" s="742"/>
      <c r="I80" s="742"/>
      <c r="J80" s="411"/>
    </row>
    <row r="81" customFormat="false" ht="12.75" hidden="false" customHeight="true" outlineLevel="0" collapsed="false">
      <c r="A81" s="611"/>
      <c r="B81" s="742"/>
      <c r="C81" s="742"/>
      <c r="D81" s="742"/>
      <c r="E81" s="742"/>
      <c r="F81" s="742"/>
      <c r="G81" s="742"/>
      <c r="H81" s="742"/>
      <c r="I81" s="742"/>
      <c r="J81" s="411"/>
    </row>
    <row r="82" customFormat="false" ht="12.75" hidden="false" customHeight="true" outlineLevel="0" collapsed="false">
      <c r="A82" s="611"/>
      <c r="B82" s="742"/>
      <c r="C82" s="742"/>
      <c r="D82" s="742"/>
      <c r="E82" s="742"/>
      <c r="F82" s="742"/>
      <c r="G82" s="742"/>
      <c r="H82" s="742"/>
      <c r="I82" s="742"/>
      <c r="J82" s="411"/>
    </row>
    <row r="83" customFormat="false" ht="12.75" hidden="false" customHeight="true" outlineLevel="0" collapsed="false">
      <c r="A83" s="611"/>
      <c r="B83" s="742"/>
      <c r="C83" s="742"/>
      <c r="D83" s="742"/>
      <c r="E83" s="742"/>
      <c r="F83" s="742"/>
      <c r="G83" s="742"/>
      <c r="H83" s="742"/>
      <c r="I83" s="742"/>
      <c r="J83" s="411"/>
    </row>
    <row r="84" customFormat="false" ht="12.75" hidden="false" customHeight="true" outlineLevel="0" collapsed="false">
      <c r="A84" s="611"/>
      <c r="B84" s="742"/>
      <c r="C84" s="742"/>
      <c r="D84" s="742"/>
      <c r="E84" s="742"/>
      <c r="F84" s="742"/>
      <c r="G84" s="742"/>
      <c r="H84" s="742"/>
      <c r="I84" s="742"/>
      <c r="J84" s="411"/>
    </row>
    <row r="85" customFormat="false" ht="12.75" hidden="false" customHeight="true" outlineLevel="0" collapsed="false">
      <c r="A85" s="611"/>
      <c r="B85" s="742"/>
      <c r="C85" s="742"/>
      <c r="D85" s="742"/>
      <c r="E85" s="742"/>
      <c r="F85" s="742"/>
      <c r="G85" s="742"/>
      <c r="H85" s="742"/>
      <c r="I85" s="742"/>
      <c r="J85" s="411"/>
    </row>
    <row r="86" customFormat="false" ht="12.75" hidden="false" customHeight="true" outlineLevel="0" collapsed="false">
      <c r="A86" s="611"/>
      <c r="B86" s="742"/>
      <c r="C86" s="742"/>
      <c r="D86" s="742"/>
      <c r="E86" s="742"/>
      <c r="F86" s="742"/>
      <c r="G86" s="742"/>
      <c r="H86" s="742"/>
      <c r="I86" s="742"/>
      <c r="J86" s="411"/>
    </row>
    <row r="87" customFormat="false" ht="12.75" hidden="false" customHeight="true" outlineLevel="0" collapsed="false">
      <c r="A87" s="611"/>
      <c r="B87" s="742"/>
      <c r="C87" s="742"/>
      <c r="D87" s="742"/>
      <c r="E87" s="742"/>
      <c r="F87" s="742"/>
      <c r="G87" s="742"/>
      <c r="H87" s="742"/>
      <c r="I87" s="742"/>
      <c r="J87" s="411"/>
    </row>
    <row r="88" customFormat="false" ht="12.75" hidden="false" customHeight="true" outlineLevel="0" collapsed="false">
      <c r="A88" s="611"/>
      <c r="B88" s="742"/>
      <c r="C88" s="742"/>
      <c r="D88" s="742"/>
      <c r="E88" s="742"/>
      <c r="F88" s="742"/>
      <c r="G88" s="742"/>
      <c r="H88" s="742"/>
      <c r="I88" s="742"/>
      <c r="J88" s="411"/>
    </row>
    <row r="89" customFormat="false" ht="12.75" hidden="false" customHeight="true" outlineLevel="0" collapsed="false">
      <c r="A89" s="611"/>
      <c r="B89" s="742"/>
      <c r="C89" s="742"/>
      <c r="D89" s="742"/>
      <c r="E89" s="742"/>
      <c r="F89" s="742"/>
      <c r="G89" s="742"/>
      <c r="H89" s="742"/>
      <c r="I89" s="742"/>
      <c r="J89" s="411"/>
    </row>
    <row r="90" customFormat="false" ht="12.75" hidden="false" customHeight="true" outlineLevel="0" collapsed="false">
      <c r="A90" s="611"/>
      <c r="B90" s="742"/>
      <c r="C90" s="742"/>
      <c r="D90" s="742"/>
      <c r="E90" s="742"/>
      <c r="F90" s="742"/>
      <c r="G90" s="742"/>
      <c r="H90" s="742"/>
      <c r="I90" s="742"/>
      <c r="J90" s="411"/>
    </row>
    <row r="91" customFormat="false" ht="12.75" hidden="false" customHeight="true" outlineLevel="0" collapsed="false">
      <c r="A91" s="611"/>
      <c r="B91" s="742"/>
      <c r="C91" s="742"/>
      <c r="D91" s="742"/>
      <c r="E91" s="742"/>
      <c r="F91" s="742"/>
      <c r="G91" s="742"/>
      <c r="H91" s="742"/>
      <c r="I91" s="742"/>
      <c r="J91" s="411"/>
    </row>
    <row r="92" customFormat="false" ht="12.75" hidden="false" customHeight="true" outlineLevel="0" collapsed="false">
      <c r="A92" s="611"/>
      <c r="B92" s="742"/>
      <c r="C92" s="742"/>
      <c r="D92" s="742"/>
      <c r="E92" s="742"/>
      <c r="F92" s="742"/>
      <c r="G92" s="742"/>
      <c r="H92" s="742"/>
      <c r="I92" s="742"/>
      <c r="J92" s="411"/>
    </row>
    <row r="93" customFormat="false" ht="12.75" hidden="false" customHeight="true" outlineLevel="0" collapsed="false">
      <c r="A93" s="611"/>
      <c r="B93" s="742"/>
      <c r="C93" s="742"/>
      <c r="D93" s="742"/>
      <c r="E93" s="742"/>
      <c r="F93" s="742"/>
      <c r="G93" s="742"/>
      <c r="H93" s="742"/>
      <c r="I93" s="742"/>
      <c r="J93" s="411"/>
    </row>
    <row r="94" customFormat="false" ht="12.75" hidden="false" customHeight="true" outlineLevel="0" collapsed="false">
      <c r="A94" s="611"/>
      <c r="B94" s="742"/>
      <c r="C94" s="742"/>
      <c r="D94" s="742"/>
      <c r="E94" s="742"/>
      <c r="F94" s="742"/>
      <c r="G94" s="742"/>
      <c r="H94" s="742"/>
      <c r="I94" s="742"/>
      <c r="J94" s="411"/>
    </row>
    <row r="95" customFormat="false" ht="12.75" hidden="false" customHeight="true" outlineLevel="0" collapsed="false">
      <c r="A95" s="611"/>
      <c r="B95" s="742"/>
      <c r="C95" s="742"/>
      <c r="D95" s="742"/>
      <c r="E95" s="742"/>
      <c r="F95" s="742"/>
      <c r="G95" s="742"/>
      <c r="H95" s="742"/>
      <c r="I95" s="742"/>
      <c r="J95" s="411"/>
    </row>
    <row r="96" customFormat="false" ht="12.75" hidden="false" customHeight="true" outlineLevel="0" collapsed="false">
      <c r="A96" s="611"/>
      <c r="B96" s="742"/>
      <c r="C96" s="742"/>
      <c r="D96" s="742"/>
      <c r="E96" s="742"/>
      <c r="F96" s="742"/>
      <c r="G96" s="742"/>
      <c r="H96" s="742"/>
      <c r="I96" s="742"/>
      <c r="J96" s="411"/>
    </row>
    <row r="97" customFormat="false" ht="12.75" hidden="false" customHeight="true" outlineLevel="0" collapsed="false">
      <c r="A97" s="611"/>
      <c r="B97" s="742"/>
      <c r="C97" s="742"/>
      <c r="D97" s="742"/>
      <c r="E97" s="742"/>
      <c r="F97" s="742"/>
      <c r="G97" s="742"/>
      <c r="H97" s="742"/>
      <c r="I97" s="742"/>
      <c r="J97" s="411"/>
    </row>
    <row r="98" customFormat="false" ht="12.75" hidden="false" customHeight="true" outlineLevel="0" collapsed="false">
      <c r="A98" s="611"/>
      <c r="B98" s="742"/>
      <c r="C98" s="742"/>
      <c r="D98" s="742"/>
      <c r="E98" s="742"/>
      <c r="F98" s="742"/>
      <c r="G98" s="742"/>
      <c r="H98" s="742"/>
      <c r="I98" s="742"/>
      <c r="J98" s="411"/>
    </row>
    <row r="99" customFormat="false" ht="12.75" hidden="false" customHeight="true" outlineLevel="0" collapsed="false">
      <c r="A99" s="611"/>
      <c r="B99" s="742"/>
      <c r="C99" s="742"/>
      <c r="D99" s="742"/>
      <c r="E99" s="742"/>
      <c r="F99" s="742"/>
      <c r="G99" s="742"/>
      <c r="H99" s="742"/>
      <c r="I99" s="742"/>
      <c r="J99" s="411"/>
    </row>
    <row r="100" customFormat="false" ht="12.75" hidden="false" customHeight="true" outlineLevel="0" collapsed="false">
      <c r="A100" s="611"/>
      <c r="B100" s="742"/>
      <c r="C100" s="742"/>
      <c r="D100" s="742"/>
      <c r="E100" s="742"/>
      <c r="F100" s="742"/>
      <c r="G100" s="742"/>
      <c r="H100" s="742"/>
      <c r="I100" s="742"/>
      <c r="J100" s="411"/>
    </row>
    <row r="101" customFormat="false" ht="12.75" hidden="false" customHeight="true" outlineLevel="0" collapsed="false">
      <c r="A101" s="611"/>
      <c r="B101" s="742"/>
      <c r="C101" s="742"/>
      <c r="D101" s="742"/>
      <c r="E101" s="742"/>
      <c r="F101" s="742"/>
      <c r="G101" s="742"/>
      <c r="H101" s="742"/>
      <c r="I101" s="742"/>
      <c r="J101" s="411"/>
    </row>
    <row r="102" customFormat="false" ht="12.75" hidden="false" customHeight="true" outlineLevel="0" collapsed="false">
      <c r="A102" s="611"/>
      <c r="B102" s="742"/>
      <c r="C102" s="742"/>
      <c r="D102" s="742"/>
      <c r="E102" s="742"/>
      <c r="F102" s="742"/>
      <c r="G102" s="742"/>
      <c r="H102" s="742"/>
      <c r="I102" s="742"/>
      <c r="J102" s="411"/>
    </row>
    <row r="103" customFormat="false" ht="12.75" hidden="false" customHeight="true" outlineLevel="0" collapsed="false">
      <c r="A103" s="611"/>
      <c r="B103" s="742"/>
      <c r="C103" s="742"/>
      <c r="D103" s="742"/>
      <c r="E103" s="742"/>
      <c r="F103" s="742"/>
      <c r="G103" s="742"/>
      <c r="H103" s="742"/>
      <c r="I103" s="742"/>
      <c r="J103" s="411"/>
    </row>
    <row r="104" customFormat="false" ht="12.75" hidden="false" customHeight="true" outlineLevel="0" collapsed="false">
      <c r="A104" s="611"/>
      <c r="B104" s="742"/>
      <c r="C104" s="742"/>
      <c r="D104" s="742"/>
      <c r="E104" s="742"/>
      <c r="F104" s="742"/>
      <c r="G104" s="742"/>
      <c r="H104" s="742"/>
      <c r="I104" s="742"/>
      <c r="J104" s="411"/>
    </row>
    <row r="105" customFormat="false" ht="12.75" hidden="false" customHeight="true" outlineLevel="0" collapsed="false">
      <c r="A105" s="611"/>
      <c r="B105" s="742"/>
      <c r="C105" s="742"/>
      <c r="D105" s="742"/>
      <c r="E105" s="742"/>
      <c r="F105" s="742"/>
      <c r="G105" s="742"/>
      <c r="H105" s="742"/>
      <c r="I105" s="742"/>
      <c r="J105" s="411"/>
    </row>
    <row r="106" customFormat="false" ht="12.75" hidden="false" customHeight="true" outlineLevel="0" collapsed="false">
      <c r="A106" s="611"/>
      <c r="B106" s="742"/>
      <c r="C106" s="742"/>
      <c r="D106" s="742"/>
      <c r="E106" s="742"/>
      <c r="F106" s="742"/>
      <c r="G106" s="742"/>
      <c r="H106" s="742"/>
      <c r="I106" s="742"/>
      <c r="J106" s="411"/>
    </row>
    <row r="107" customFormat="false" ht="12.75" hidden="false" customHeight="true" outlineLevel="0" collapsed="false">
      <c r="A107" s="611"/>
      <c r="B107" s="742"/>
      <c r="C107" s="742"/>
      <c r="D107" s="742"/>
      <c r="E107" s="742"/>
      <c r="F107" s="742"/>
      <c r="G107" s="742"/>
      <c r="H107" s="742"/>
      <c r="I107" s="742"/>
      <c r="J107" s="411"/>
    </row>
    <row r="108" customFormat="false" ht="12.75" hidden="false" customHeight="true" outlineLevel="0" collapsed="false">
      <c r="A108" s="611"/>
      <c r="B108" s="742"/>
      <c r="C108" s="742"/>
      <c r="D108" s="742"/>
      <c r="E108" s="742"/>
      <c r="F108" s="742"/>
      <c r="G108" s="742"/>
      <c r="H108" s="742"/>
      <c r="I108" s="742"/>
      <c r="J108" s="411"/>
    </row>
    <row r="109" customFormat="false" ht="12.75" hidden="false" customHeight="true" outlineLevel="0" collapsed="false">
      <c r="A109" s="611"/>
      <c r="B109" s="742"/>
      <c r="C109" s="742"/>
      <c r="D109" s="742"/>
      <c r="E109" s="742"/>
      <c r="F109" s="742"/>
      <c r="G109" s="742"/>
      <c r="H109" s="742"/>
      <c r="I109" s="742"/>
      <c r="J109" s="411"/>
    </row>
    <row r="110" customFormat="false" ht="12.75" hidden="false" customHeight="true" outlineLevel="0" collapsed="false">
      <c r="A110" s="611"/>
      <c r="B110" s="742"/>
      <c r="C110" s="742"/>
      <c r="D110" s="742"/>
      <c r="E110" s="742"/>
      <c r="F110" s="742"/>
      <c r="G110" s="742"/>
      <c r="H110" s="742"/>
      <c r="I110" s="742"/>
      <c r="J110" s="411"/>
    </row>
    <row r="111" customFormat="false" ht="12.75" hidden="false" customHeight="true" outlineLevel="0" collapsed="false">
      <c r="A111" s="611"/>
      <c r="B111" s="742"/>
      <c r="C111" s="742"/>
      <c r="D111" s="742"/>
      <c r="E111" s="742"/>
      <c r="F111" s="742"/>
      <c r="G111" s="742"/>
      <c r="H111" s="742"/>
      <c r="I111" s="742"/>
      <c r="J111" s="411"/>
    </row>
    <row r="112" customFormat="false" ht="12.75" hidden="false" customHeight="true" outlineLevel="0" collapsed="false">
      <c r="A112" s="611"/>
      <c r="B112" s="742"/>
      <c r="C112" s="742"/>
      <c r="D112" s="742"/>
      <c r="E112" s="742"/>
      <c r="F112" s="742"/>
      <c r="G112" s="742"/>
      <c r="H112" s="742"/>
      <c r="I112" s="742"/>
      <c r="J112" s="411"/>
    </row>
    <row r="113" customFormat="false" ht="12.75" hidden="false" customHeight="true" outlineLevel="0" collapsed="false">
      <c r="A113" s="611"/>
      <c r="B113" s="742"/>
      <c r="C113" s="742"/>
      <c r="D113" s="742"/>
      <c r="E113" s="742"/>
      <c r="F113" s="742"/>
      <c r="G113" s="742"/>
      <c r="H113" s="742"/>
      <c r="I113" s="742"/>
      <c r="J113" s="411"/>
    </row>
    <row r="114" customFormat="false" ht="12.75" hidden="false" customHeight="true" outlineLevel="0" collapsed="false">
      <c r="A114" s="611"/>
      <c r="B114" s="742"/>
      <c r="C114" s="742"/>
      <c r="D114" s="742"/>
      <c r="E114" s="742"/>
      <c r="F114" s="742"/>
      <c r="G114" s="742"/>
      <c r="H114" s="742"/>
      <c r="I114" s="742"/>
      <c r="J114" s="411"/>
    </row>
    <row r="115" customFormat="false" ht="12.75" hidden="false" customHeight="true" outlineLevel="0" collapsed="false">
      <c r="A115" s="611"/>
      <c r="B115" s="742"/>
      <c r="C115" s="742"/>
      <c r="D115" s="742"/>
      <c r="E115" s="742"/>
      <c r="F115" s="742"/>
      <c r="G115" s="742"/>
      <c r="H115" s="742"/>
      <c r="I115" s="742"/>
      <c r="J115" s="411"/>
    </row>
    <row r="116" customFormat="false" ht="12.75" hidden="false" customHeight="true" outlineLevel="0" collapsed="false">
      <c r="A116" s="611"/>
      <c r="B116" s="742"/>
      <c r="C116" s="742"/>
      <c r="D116" s="742"/>
      <c r="E116" s="742"/>
      <c r="F116" s="742"/>
      <c r="G116" s="742"/>
      <c r="H116" s="742"/>
      <c r="I116" s="742"/>
      <c r="J116" s="411"/>
    </row>
    <row r="117" customFormat="false" ht="12.75" hidden="false" customHeight="true" outlineLevel="0" collapsed="false">
      <c r="A117" s="611"/>
      <c r="B117" s="742"/>
      <c r="C117" s="742"/>
      <c r="D117" s="742"/>
      <c r="E117" s="742"/>
      <c r="F117" s="742"/>
      <c r="G117" s="742"/>
      <c r="H117" s="742"/>
      <c r="I117" s="742"/>
      <c r="J117" s="411"/>
    </row>
    <row r="118" customFormat="false" ht="12.75" hidden="false" customHeight="true" outlineLevel="0" collapsed="false">
      <c r="A118" s="611"/>
      <c r="B118" s="742"/>
      <c r="C118" s="742"/>
      <c r="D118" s="742"/>
      <c r="E118" s="742"/>
      <c r="F118" s="742"/>
      <c r="G118" s="742"/>
      <c r="H118" s="742"/>
      <c r="I118" s="742"/>
      <c r="J118" s="411"/>
    </row>
    <row r="119" customFormat="false" ht="12.75" hidden="false" customHeight="true" outlineLevel="0" collapsed="false">
      <c r="A119" s="611"/>
      <c r="B119" s="742"/>
      <c r="C119" s="742"/>
      <c r="D119" s="742"/>
      <c r="E119" s="742"/>
      <c r="F119" s="742"/>
      <c r="G119" s="742"/>
      <c r="H119" s="742"/>
      <c r="I119" s="742"/>
      <c r="J119" s="411"/>
    </row>
    <row r="120" customFormat="false" ht="12.75" hidden="false" customHeight="true" outlineLevel="0" collapsed="false">
      <c r="A120" s="611"/>
      <c r="B120" s="742"/>
      <c r="C120" s="742"/>
      <c r="D120" s="742"/>
      <c r="E120" s="742"/>
      <c r="F120" s="742"/>
      <c r="G120" s="742"/>
      <c r="H120" s="742"/>
      <c r="I120" s="742"/>
      <c r="J120" s="411"/>
    </row>
    <row r="121" customFormat="false" ht="12.75" hidden="false" customHeight="true" outlineLevel="0" collapsed="false">
      <c r="A121" s="611"/>
      <c r="B121" s="742"/>
      <c r="C121" s="742"/>
      <c r="D121" s="742"/>
      <c r="E121" s="742"/>
      <c r="F121" s="742"/>
      <c r="G121" s="742"/>
      <c r="H121" s="742"/>
      <c r="I121" s="742"/>
      <c r="J121" s="411"/>
    </row>
    <row r="122" customFormat="false" ht="12.75" hidden="false" customHeight="true" outlineLevel="0" collapsed="false">
      <c r="A122" s="611"/>
      <c r="B122" s="742"/>
      <c r="C122" s="742"/>
      <c r="D122" s="742"/>
      <c r="E122" s="742"/>
      <c r="F122" s="742"/>
      <c r="G122" s="742"/>
      <c r="H122" s="742"/>
      <c r="I122" s="742"/>
      <c r="J122" s="411"/>
    </row>
    <row r="123" customFormat="false" ht="12.75" hidden="false" customHeight="true" outlineLevel="0" collapsed="false">
      <c r="A123" s="611"/>
      <c r="B123" s="742"/>
      <c r="C123" s="742"/>
      <c r="D123" s="742"/>
      <c r="E123" s="742"/>
      <c r="F123" s="742"/>
      <c r="G123" s="742"/>
      <c r="H123" s="742"/>
      <c r="I123" s="742"/>
      <c r="J123" s="411"/>
    </row>
    <row r="124" customFormat="false" ht="12.75" hidden="false" customHeight="true" outlineLevel="0" collapsed="false">
      <c r="A124" s="611"/>
      <c r="B124" s="742"/>
      <c r="C124" s="742"/>
      <c r="D124" s="742"/>
      <c r="E124" s="742"/>
      <c r="F124" s="742"/>
      <c r="G124" s="742"/>
      <c r="H124" s="742"/>
      <c r="I124" s="742"/>
      <c r="J124" s="411"/>
    </row>
    <row r="125" customFormat="false" ht="12.75" hidden="false" customHeight="true" outlineLevel="0" collapsed="false">
      <c r="A125" s="611"/>
      <c r="B125" s="742"/>
      <c r="C125" s="742"/>
      <c r="D125" s="742"/>
      <c r="E125" s="742"/>
      <c r="F125" s="742"/>
      <c r="G125" s="742"/>
      <c r="H125" s="742"/>
      <c r="I125" s="742"/>
      <c r="J125" s="411"/>
    </row>
    <row r="126" customFormat="false" ht="12.75" hidden="false" customHeight="true" outlineLevel="0" collapsed="false">
      <c r="A126" s="611"/>
      <c r="B126" s="742"/>
      <c r="C126" s="742"/>
      <c r="D126" s="742"/>
      <c r="E126" s="742"/>
      <c r="F126" s="742"/>
      <c r="G126" s="742"/>
      <c r="H126" s="742"/>
      <c r="I126" s="742"/>
      <c r="J126" s="411"/>
    </row>
    <row r="127" customFormat="false" ht="12.75" hidden="false" customHeight="true" outlineLevel="0" collapsed="false">
      <c r="A127" s="611"/>
      <c r="B127" s="742"/>
      <c r="C127" s="742"/>
      <c r="D127" s="742"/>
      <c r="E127" s="742"/>
      <c r="F127" s="742"/>
      <c r="G127" s="742"/>
      <c r="H127" s="742"/>
      <c r="I127" s="742"/>
      <c r="J127" s="411"/>
    </row>
    <row r="128" customFormat="false" ht="12.75" hidden="false" customHeight="true" outlineLevel="0" collapsed="false">
      <c r="A128" s="611"/>
      <c r="B128" s="742"/>
      <c r="C128" s="742"/>
      <c r="D128" s="742"/>
      <c r="E128" s="742"/>
      <c r="F128" s="742"/>
      <c r="G128" s="742"/>
      <c r="H128" s="742"/>
      <c r="I128" s="742"/>
      <c r="J128" s="411"/>
    </row>
    <row r="129" customFormat="false" ht="12.75" hidden="false" customHeight="true" outlineLevel="0" collapsed="false">
      <c r="A129" s="611"/>
      <c r="B129" s="742"/>
      <c r="C129" s="742"/>
      <c r="D129" s="742"/>
      <c r="E129" s="742"/>
      <c r="F129" s="742"/>
      <c r="G129" s="742"/>
      <c r="H129" s="742"/>
      <c r="I129" s="742"/>
      <c r="J129" s="411"/>
    </row>
    <row r="130" customFormat="false" ht="12.75" hidden="false" customHeight="true" outlineLevel="0" collapsed="false">
      <c r="A130" s="611"/>
      <c r="B130" s="742"/>
      <c r="C130" s="742"/>
      <c r="D130" s="742"/>
      <c r="E130" s="742"/>
      <c r="F130" s="742"/>
      <c r="G130" s="742"/>
      <c r="H130" s="742"/>
      <c r="I130" s="742"/>
      <c r="J130" s="411"/>
    </row>
    <row r="131" customFormat="false" ht="12.75" hidden="false" customHeight="true" outlineLevel="0" collapsed="false">
      <c r="A131" s="611"/>
      <c r="B131" s="742"/>
      <c r="C131" s="742"/>
      <c r="D131" s="742"/>
      <c r="E131" s="742"/>
      <c r="F131" s="742"/>
      <c r="G131" s="742"/>
      <c r="H131" s="742"/>
      <c r="I131" s="742"/>
      <c r="J131" s="411"/>
    </row>
    <row r="132" customFormat="false" ht="12.75" hidden="false" customHeight="true" outlineLevel="0" collapsed="false">
      <c r="A132" s="611"/>
      <c r="B132" s="742"/>
      <c r="C132" s="742"/>
      <c r="D132" s="742"/>
      <c r="E132" s="742"/>
      <c r="F132" s="742"/>
      <c r="G132" s="742"/>
      <c r="H132" s="742"/>
      <c r="I132" s="742"/>
      <c r="J132" s="411"/>
    </row>
    <row r="133" customFormat="false" ht="12.75" hidden="false" customHeight="true" outlineLevel="0" collapsed="false">
      <c r="A133" s="611"/>
      <c r="B133" s="742"/>
      <c r="C133" s="742"/>
      <c r="D133" s="742"/>
      <c r="E133" s="742"/>
      <c r="F133" s="742"/>
      <c r="G133" s="742"/>
      <c r="H133" s="742"/>
      <c r="I133" s="742"/>
      <c r="J133" s="411"/>
    </row>
    <row r="134" customFormat="false" ht="12.75" hidden="false" customHeight="true" outlineLevel="0" collapsed="false">
      <c r="A134" s="611"/>
      <c r="B134" s="742"/>
      <c r="C134" s="742"/>
      <c r="D134" s="742"/>
      <c r="E134" s="742"/>
      <c r="F134" s="742"/>
      <c r="G134" s="742"/>
      <c r="H134" s="742"/>
      <c r="I134" s="742"/>
      <c r="J134" s="411"/>
    </row>
    <row r="135" customFormat="false" ht="12.75" hidden="false" customHeight="true" outlineLevel="0" collapsed="false">
      <c r="A135" s="611"/>
      <c r="B135" s="742"/>
      <c r="C135" s="742"/>
      <c r="D135" s="742"/>
      <c r="E135" s="742"/>
      <c r="F135" s="742"/>
      <c r="G135" s="742"/>
      <c r="H135" s="742"/>
      <c r="I135" s="742"/>
      <c r="J135" s="411"/>
    </row>
    <row r="136" customFormat="false" ht="12.75" hidden="false" customHeight="true" outlineLevel="0" collapsed="false">
      <c r="A136" s="611"/>
      <c r="B136" s="742"/>
      <c r="C136" s="742"/>
      <c r="D136" s="742"/>
      <c r="E136" s="742"/>
      <c r="F136" s="742"/>
      <c r="G136" s="742"/>
      <c r="H136" s="742"/>
      <c r="I136" s="742"/>
      <c r="J136" s="411"/>
    </row>
    <row r="137" customFormat="false" ht="12.75" hidden="false" customHeight="true" outlineLevel="0" collapsed="false">
      <c r="A137" s="611"/>
      <c r="B137" s="742"/>
      <c r="C137" s="742"/>
      <c r="D137" s="742"/>
      <c r="E137" s="742"/>
      <c r="F137" s="742"/>
      <c r="G137" s="742"/>
      <c r="H137" s="742"/>
      <c r="I137" s="742"/>
      <c r="J137" s="411"/>
    </row>
    <row r="138" customFormat="false" ht="12.75" hidden="false" customHeight="true" outlineLevel="0" collapsed="false">
      <c r="A138" s="611"/>
      <c r="B138" s="742"/>
      <c r="C138" s="742"/>
      <c r="D138" s="742"/>
      <c r="E138" s="742"/>
      <c r="F138" s="742"/>
      <c r="G138" s="742"/>
      <c r="H138" s="742"/>
      <c r="I138" s="742"/>
      <c r="J138" s="411"/>
    </row>
    <row r="139" customFormat="false" ht="12.75" hidden="false" customHeight="true" outlineLevel="0" collapsed="false">
      <c r="A139" s="611"/>
      <c r="B139" s="742"/>
      <c r="C139" s="742"/>
      <c r="D139" s="742"/>
      <c r="E139" s="742"/>
      <c r="F139" s="742"/>
      <c r="G139" s="742"/>
      <c r="H139" s="742"/>
      <c r="I139" s="742"/>
      <c r="J139" s="411"/>
    </row>
    <row r="140" customFormat="false" ht="12.75" hidden="false" customHeight="true" outlineLevel="0" collapsed="false">
      <c r="A140" s="611"/>
      <c r="B140" s="742"/>
      <c r="C140" s="742"/>
      <c r="D140" s="742"/>
      <c r="E140" s="742"/>
      <c r="F140" s="742"/>
      <c r="G140" s="742"/>
      <c r="H140" s="742"/>
      <c r="I140" s="742"/>
      <c r="J140" s="411"/>
    </row>
    <row r="141" customFormat="false" ht="12.75" hidden="false" customHeight="true" outlineLevel="0" collapsed="false">
      <c r="A141" s="611"/>
      <c r="B141" s="742"/>
      <c r="C141" s="742"/>
      <c r="D141" s="742"/>
      <c r="E141" s="742"/>
      <c r="F141" s="742"/>
      <c r="G141" s="742"/>
      <c r="H141" s="742"/>
      <c r="I141" s="742"/>
      <c r="J141" s="411"/>
    </row>
    <row r="142" customFormat="false" ht="12.75" hidden="false" customHeight="true" outlineLevel="0" collapsed="false">
      <c r="A142" s="611"/>
      <c r="B142" s="742"/>
      <c r="C142" s="742"/>
      <c r="D142" s="742"/>
      <c r="E142" s="742"/>
      <c r="F142" s="742"/>
      <c r="G142" s="742"/>
      <c r="H142" s="742"/>
      <c r="I142" s="742"/>
      <c r="J142" s="411"/>
    </row>
    <row r="143" customFormat="false" ht="12.75" hidden="false" customHeight="true" outlineLevel="0" collapsed="false">
      <c r="A143" s="611"/>
      <c r="B143" s="742"/>
      <c r="C143" s="742"/>
      <c r="D143" s="742"/>
      <c r="E143" s="742"/>
      <c r="F143" s="742"/>
      <c r="G143" s="742"/>
      <c r="H143" s="742"/>
      <c r="I143" s="742"/>
      <c r="J143" s="411"/>
    </row>
    <row r="144" customFormat="false" ht="12.75" hidden="false" customHeight="true" outlineLevel="0" collapsed="false">
      <c r="A144" s="611"/>
      <c r="B144" s="742"/>
      <c r="C144" s="742"/>
      <c r="D144" s="742"/>
      <c r="E144" s="742"/>
      <c r="F144" s="742"/>
      <c r="G144" s="742"/>
      <c r="H144" s="742"/>
      <c r="I144" s="742"/>
      <c r="J144" s="411"/>
    </row>
    <row r="145" customFormat="false" ht="12.75" hidden="false" customHeight="true" outlineLevel="0" collapsed="false">
      <c r="A145" s="611"/>
      <c r="B145" s="742"/>
      <c r="C145" s="742"/>
      <c r="D145" s="742"/>
      <c r="E145" s="742"/>
      <c r="F145" s="742"/>
      <c r="G145" s="742"/>
      <c r="H145" s="742"/>
      <c r="I145" s="742"/>
      <c r="J145" s="411"/>
    </row>
    <row r="146" customFormat="false" ht="12.75" hidden="false" customHeight="true" outlineLevel="0" collapsed="false">
      <c r="A146" s="611"/>
      <c r="B146" s="742"/>
      <c r="C146" s="742"/>
      <c r="D146" s="742"/>
      <c r="E146" s="742"/>
      <c r="F146" s="742"/>
      <c r="G146" s="742"/>
      <c r="H146" s="742"/>
      <c r="I146" s="742"/>
      <c r="J146" s="411"/>
    </row>
    <row r="147" customFormat="false" ht="12.75" hidden="false" customHeight="true" outlineLevel="0" collapsed="false">
      <c r="A147" s="611"/>
      <c r="B147" s="742"/>
      <c r="C147" s="742"/>
      <c r="D147" s="742"/>
      <c r="E147" s="742"/>
      <c r="F147" s="742"/>
      <c r="G147" s="742"/>
      <c r="H147" s="742"/>
      <c r="I147" s="742"/>
      <c r="J147" s="411"/>
    </row>
    <row r="148" customFormat="false" ht="12.75" hidden="false" customHeight="true" outlineLevel="0" collapsed="false">
      <c r="A148" s="611"/>
      <c r="B148" s="742"/>
      <c r="C148" s="742"/>
      <c r="D148" s="742"/>
      <c r="E148" s="742"/>
      <c r="F148" s="742"/>
      <c r="G148" s="742"/>
      <c r="H148" s="742"/>
      <c r="I148" s="742"/>
      <c r="J148" s="411"/>
    </row>
    <row r="149" customFormat="false" ht="12.75" hidden="false" customHeight="true" outlineLevel="0" collapsed="false">
      <c r="A149" s="611"/>
      <c r="B149" s="742"/>
      <c r="C149" s="742"/>
      <c r="D149" s="742"/>
      <c r="E149" s="742"/>
      <c r="F149" s="742"/>
      <c r="G149" s="742"/>
      <c r="H149" s="742"/>
      <c r="I149" s="742"/>
      <c r="J149" s="411"/>
    </row>
    <row r="150" customFormat="false" ht="12.75" hidden="false" customHeight="true" outlineLevel="0" collapsed="false">
      <c r="A150" s="611"/>
      <c r="B150" s="742"/>
      <c r="C150" s="742"/>
      <c r="D150" s="742"/>
      <c r="E150" s="742"/>
      <c r="F150" s="742"/>
      <c r="G150" s="742"/>
      <c r="H150" s="742"/>
      <c r="I150" s="742"/>
      <c r="J150" s="411"/>
    </row>
    <row r="151" customFormat="false" ht="12.75" hidden="false" customHeight="true" outlineLevel="0" collapsed="false">
      <c r="A151" s="611"/>
      <c r="B151" s="742"/>
      <c r="C151" s="742"/>
      <c r="D151" s="742"/>
      <c r="E151" s="742"/>
      <c r="F151" s="742"/>
      <c r="G151" s="742"/>
      <c r="H151" s="742"/>
      <c r="I151" s="742"/>
      <c r="J151" s="411"/>
    </row>
    <row r="152" customFormat="false" ht="12.75" hidden="false" customHeight="true" outlineLevel="0" collapsed="false">
      <c r="A152" s="611"/>
      <c r="B152" s="742"/>
      <c r="C152" s="742"/>
      <c r="D152" s="742"/>
      <c r="E152" s="742"/>
      <c r="F152" s="742"/>
      <c r="G152" s="742"/>
      <c r="H152" s="742"/>
      <c r="I152" s="742"/>
      <c r="J152" s="411"/>
    </row>
    <row r="153" customFormat="false" ht="12.75" hidden="false" customHeight="true" outlineLevel="0" collapsed="false">
      <c r="A153" s="611"/>
      <c r="B153" s="742"/>
      <c r="C153" s="742"/>
      <c r="D153" s="742"/>
      <c r="E153" s="742"/>
      <c r="F153" s="742"/>
      <c r="G153" s="742"/>
      <c r="H153" s="742"/>
      <c r="I153" s="742"/>
      <c r="J153" s="411"/>
    </row>
    <row r="154" customFormat="false" ht="12.75" hidden="false" customHeight="true" outlineLevel="0" collapsed="false">
      <c r="A154" s="611"/>
      <c r="B154" s="742"/>
      <c r="C154" s="742"/>
      <c r="D154" s="742"/>
      <c r="E154" s="742"/>
      <c r="F154" s="742"/>
      <c r="G154" s="742"/>
      <c r="H154" s="742"/>
      <c r="I154" s="742"/>
      <c r="J154" s="411"/>
    </row>
    <row r="155" customFormat="false" ht="12.75" hidden="false" customHeight="true" outlineLevel="0" collapsed="false">
      <c r="A155" s="611"/>
      <c r="B155" s="742"/>
      <c r="C155" s="742"/>
      <c r="D155" s="742"/>
      <c r="E155" s="742"/>
      <c r="F155" s="742"/>
      <c r="G155" s="742"/>
      <c r="H155" s="742"/>
      <c r="I155" s="742"/>
      <c r="J155" s="411"/>
    </row>
    <row r="156" customFormat="false" ht="12.75" hidden="false" customHeight="true" outlineLevel="0" collapsed="false">
      <c r="A156" s="611"/>
      <c r="B156" s="742"/>
      <c r="C156" s="742"/>
      <c r="D156" s="742"/>
      <c r="E156" s="742"/>
      <c r="F156" s="742"/>
      <c r="G156" s="742"/>
      <c r="H156" s="742"/>
      <c r="I156" s="742"/>
      <c r="J156" s="411"/>
    </row>
    <row r="157" customFormat="false" ht="12.75" hidden="false" customHeight="true" outlineLevel="0" collapsed="false">
      <c r="A157" s="611"/>
      <c r="B157" s="742"/>
      <c r="C157" s="742"/>
      <c r="D157" s="742"/>
      <c r="E157" s="742"/>
      <c r="F157" s="742"/>
      <c r="G157" s="742"/>
      <c r="H157" s="742"/>
      <c r="I157" s="742"/>
      <c r="J157" s="411"/>
    </row>
    <row r="158" customFormat="false" ht="12.75" hidden="false" customHeight="true" outlineLevel="0" collapsed="false">
      <c r="A158" s="611"/>
      <c r="B158" s="742"/>
      <c r="C158" s="742"/>
      <c r="D158" s="742"/>
      <c r="E158" s="742"/>
      <c r="F158" s="742"/>
      <c r="G158" s="742"/>
      <c r="H158" s="742"/>
      <c r="I158" s="742"/>
      <c r="J158" s="411"/>
    </row>
    <row r="159" customFormat="false" ht="12.75" hidden="false" customHeight="true" outlineLevel="0" collapsed="false">
      <c r="A159" s="611"/>
      <c r="B159" s="742"/>
      <c r="C159" s="742"/>
      <c r="D159" s="742"/>
      <c r="E159" s="742"/>
      <c r="F159" s="742"/>
      <c r="G159" s="742"/>
      <c r="H159" s="742"/>
      <c r="I159" s="742"/>
      <c r="J159" s="411"/>
    </row>
    <row r="160" customFormat="false" ht="12.75" hidden="false" customHeight="true" outlineLevel="0" collapsed="false">
      <c r="A160" s="611"/>
      <c r="B160" s="742"/>
      <c r="C160" s="742"/>
      <c r="D160" s="742"/>
      <c r="E160" s="742"/>
      <c r="F160" s="742"/>
      <c r="G160" s="742"/>
      <c r="H160" s="742"/>
      <c r="I160" s="742"/>
      <c r="J160" s="411"/>
    </row>
    <row r="161" customFormat="false" ht="12.75" hidden="false" customHeight="true" outlineLevel="0" collapsed="false">
      <c r="A161" s="611"/>
      <c r="B161" s="742"/>
      <c r="C161" s="742"/>
      <c r="D161" s="742"/>
      <c r="E161" s="742"/>
      <c r="F161" s="742"/>
      <c r="G161" s="742"/>
      <c r="H161" s="742"/>
      <c r="I161" s="742"/>
      <c r="J161" s="411"/>
    </row>
    <row r="162" customFormat="false" ht="12.75" hidden="false" customHeight="true" outlineLevel="0" collapsed="false">
      <c r="A162" s="611"/>
      <c r="B162" s="742"/>
      <c r="C162" s="742"/>
      <c r="D162" s="742"/>
      <c r="E162" s="742"/>
      <c r="F162" s="742"/>
      <c r="G162" s="742"/>
      <c r="H162" s="742"/>
      <c r="I162" s="742"/>
      <c r="J162" s="411"/>
    </row>
    <row r="163" customFormat="false" ht="12.75" hidden="false" customHeight="true" outlineLevel="0" collapsed="false">
      <c r="A163" s="611"/>
      <c r="B163" s="742"/>
      <c r="C163" s="742"/>
      <c r="D163" s="742"/>
      <c r="E163" s="742"/>
      <c r="F163" s="742"/>
      <c r="G163" s="742"/>
      <c r="H163" s="742"/>
      <c r="I163" s="742"/>
      <c r="J163" s="411"/>
    </row>
    <row r="164" customFormat="false" ht="12.75" hidden="false" customHeight="true" outlineLevel="0" collapsed="false">
      <c r="A164" s="611"/>
      <c r="B164" s="742"/>
      <c r="C164" s="742"/>
      <c r="D164" s="742"/>
      <c r="E164" s="742"/>
      <c r="F164" s="742"/>
      <c r="G164" s="742"/>
      <c r="H164" s="742"/>
      <c r="I164" s="742"/>
      <c r="J164" s="411"/>
    </row>
    <row r="165" customFormat="false" ht="12.75" hidden="false" customHeight="true" outlineLevel="0" collapsed="false">
      <c r="A165" s="611"/>
      <c r="B165" s="742"/>
      <c r="C165" s="742"/>
      <c r="D165" s="742"/>
      <c r="E165" s="742"/>
      <c r="F165" s="742"/>
      <c r="G165" s="742"/>
      <c r="H165" s="742"/>
      <c r="I165" s="742"/>
      <c r="J165" s="411"/>
    </row>
    <row r="166" customFormat="false" ht="12.75" hidden="false" customHeight="true" outlineLevel="0" collapsed="false">
      <c r="A166" s="611"/>
      <c r="B166" s="742"/>
      <c r="C166" s="742"/>
      <c r="D166" s="742"/>
      <c r="E166" s="742"/>
      <c r="F166" s="742"/>
      <c r="G166" s="742"/>
      <c r="H166" s="742"/>
      <c r="I166" s="742"/>
      <c r="J166" s="411"/>
    </row>
    <row r="167" customFormat="false" ht="12.75" hidden="false" customHeight="true" outlineLevel="0" collapsed="false">
      <c r="A167" s="611"/>
      <c r="B167" s="742"/>
      <c r="C167" s="742"/>
      <c r="D167" s="742"/>
      <c r="E167" s="742"/>
      <c r="F167" s="742"/>
      <c r="G167" s="742"/>
      <c r="H167" s="742"/>
      <c r="I167" s="742"/>
      <c r="J167" s="411"/>
    </row>
    <row r="168" customFormat="false" ht="12.75" hidden="false" customHeight="true" outlineLevel="0" collapsed="false">
      <c r="A168" s="611"/>
      <c r="B168" s="742"/>
      <c r="C168" s="742"/>
      <c r="D168" s="742"/>
      <c r="E168" s="742"/>
      <c r="F168" s="742"/>
      <c r="G168" s="742"/>
      <c r="H168" s="742"/>
      <c r="I168" s="742"/>
      <c r="J168" s="411"/>
    </row>
    <row r="169" customFormat="false" ht="12.75" hidden="false" customHeight="true" outlineLevel="0" collapsed="false">
      <c r="A169" s="611"/>
      <c r="B169" s="742"/>
      <c r="C169" s="742"/>
      <c r="D169" s="742"/>
      <c r="E169" s="742"/>
      <c r="F169" s="742"/>
      <c r="G169" s="742"/>
      <c r="H169" s="742"/>
      <c r="I169" s="742"/>
      <c r="J169" s="411"/>
    </row>
    <row r="170" customFormat="false" ht="12.75" hidden="false" customHeight="true" outlineLevel="0" collapsed="false">
      <c r="A170" s="611"/>
      <c r="B170" s="742"/>
      <c r="C170" s="742"/>
      <c r="D170" s="742"/>
      <c r="E170" s="742"/>
      <c r="F170" s="742"/>
      <c r="G170" s="742"/>
      <c r="H170" s="742"/>
      <c r="I170" s="742"/>
      <c r="J170" s="411"/>
    </row>
    <row r="171" customFormat="false" ht="12.75" hidden="false" customHeight="true" outlineLevel="0" collapsed="false">
      <c r="A171" s="611"/>
      <c r="B171" s="742"/>
      <c r="C171" s="742"/>
      <c r="D171" s="742"/>
      <c r="E171" s="742"/>
      <c r="F171" s="742"/>
      <c r="G171" s="742"/>
      <c r="H171" s="742"/>
      <c r="I171" s="742"/>
      <c r="J171" s="411"/>
    </row>
    <row r="172" customFormat="false" ht="12.75" hidden="false" customHeight="true" outlineLevel="0" collapsed="false">
      <c r="A172" s="611"/>
      <c r="B172" s="742"/>
      <c r="C172" s="742"/>
      <c r="D172" s="742"/>
      <c r="E172" s="742"/>
      <c r="F172" s="742"/>
      <c r="G172" s="742"/>
      <c r="H172" s="742"/>
      <c r="I172" s="742"/>
      <c r="J172" s="411"/>
    </row>
    <row r="173" customFormat="false" ht="12.75" hidden="false" customHeight="true" outlineLevel="0" collapsed="false">
      <c r="A173" s="611"/>
      <c r="B173" s="742"/>
      <c r="C173" s="742"/>
      <c r="D173" s="742"/>
      <c r="E173" s="742"/>
      <c r="F173" s="742"/>
      <c r="G173" s="742"/>
      <c r="H173" s="742"/>
      <c r="I173" s="742"/>
      <c r="J173" s="411"/>
    </row>
    <row r="174" customFormat="false" ht="12.75" hidden="false" customHeight="true" outlineLevel="0" collapsed="false">
      <c r="A174" s="611"/>
      <c r="B174" s="742"/>
      <c r="C174" s="742"/>
      <c r="D174" s="742"/>
      <c r="E174" s="742"/>
      <c r="F174" s="742"/>
      <c r="G174" s="742"/>
      <c r="H174" s="742"/>
      <c r="I174" s="742"/>
      <c r="J174" s="411"/>
    </row>
    <row r="175" customFormat="false" ht="12.75" hidden="false" customHeight="true" outlineLevel="0" collapsed="false">
      <c r="A175" s="611"/>
      <c r="B175" s="742"/>
      <c r="C175" s="742"/>
      <c r="D175" s="742"/>
      <c r="E175" s="742"/>
      <c r="F175" s="742"/>
      <c r="G175" s="742"/>
      <c r="H175" s="742"/>
      <c r="I175" s="742"/>
      <c r="J175" s="411"/>
    </row>
    <row r="176" customFormat="false" ht="12.75" hidden="false" customHeight="true" outlineLevel="0" collapsed="false">
      <c r="A176" s="611"/>
      <c r="B176" s="742"/>
      <c r="C176" s="742"/>
      <c r="D176" s="742"/>
      <c r="E176" s="742"/>
      <c r="F176" s="742"/>
      <c r="G176" s="742"/>
      <c r="H176" s="742"/>
      <c r="I176" s="742"/>
      <c r="J176" s="411"/>
    </row>
    <row r="177" customFormat="false" ht="12.75" hidden="false" customHeight="true" outlineLevel="0" collapsed="false">
      <c r="A177" s="611"/>
      <c r="B177" s="742"/>
      <c r="C177" s="742"/>
      <c r="D177" s="742"/>
      <c r="E177" s="742"/>
      <c r="F177" s="742"/>
      <c r="G177" s="742"/>
      <c r="H177" s="742"/>
      <c r="I177" s="742"/>
      <c r="J177" s="411"/>
    </row>
    <row r="178" customFormat="false" ht="12.75" hidden="false" customHeight="true" outlineLevel="0" collapsed="false">
      <c r="A178" s="611"/>
      <c r="B178" s="742"/>
      <c r="C178" s="742"/>
      <c r="D178" s="742"/>
      <c r="E178" s="742"/>
      <c r="F178" s="742"/>
      <c r="G178" s="742"/>
      <c r="H178" s="742"/>
      <c r="I178" s="742"/>
      <c r="J178" s="411"/>
    </row>
    <row r="179" customFormat="false" ht="12.75" hidden="false" customHeight="true" outlineLevel="0" collapsed="false">
      <c r="A179" s="611"/>
      <c r="B179" s="742"/>
      <c r="C179" s="742"/>
      <c r="D179" s="742"/>
      <c r="E179" s="742"/>
      <c r="F179" s="742"/>
      <c r="G179" s="742"/>
      <c r="H179" s="742"/>
      <c r="I179" s="742"/>
      <c r="J179" s="411"/>
    </row>
    <row r="180" customFormat="false" ht="12.75" hidden="false" customHeight="true" outlineLevel="0" collapsed="false">
      <c r="A180" s="611"/>
      <c r="B180" s="742"/>
      <c r="C180" s="742"/>
      <c r="D180" s="742"/>
      <c r="E180" s="742"/>
      <c r="F180" s="742"/>
      <c r="G180" s="742"/>
      <c r="H180" s="742"/>
      <c r="I180" s="742"/>
      <c r="J180" s="411"/>
    </row>
    <row r="181" customFormat="false" ht="12.75" hidden="false" customHeight="true" outlineLevel="0" collapsed="false">
      <c r="A181" s="611"/>
      <c r="B181" s="742"/>
      <c r="C181" s="742"/>
      <c r="D181" s="742"/>
      <c r="E181" s="742"/>
      <c r="F181" s="742"/>
      <c r="G181" s="742"/>
      <c r="H181" s="742"/>
      <c r="I181" s="742"/>
      <c r="J181" s="411"/>
    </row>
    <row r="182" customFormat="false" ht="12.75" hidden="false" customHeight="true" outlineLevel="0" collapsed="false">
      <c r="A182" s="611"/>
      <c r="B182" s="742"/>
      <c r="C182" s="742"/>
      <c r="D182" s="742"/>
      <c r="E182" s="742"/>
      <c r="F182" s="742"/>
      <c r="G182" s="742"/>
      <c r="H182" s="742"/>
      <c r="I182" s="742"/>
      <c r="J182" s="411"/>
    </row>
    <row r="183" customFormat="false" ht="12.75" hidden="false" customHeight="true" outlineLevel="0" collapsed="false">
      <c r="A183" s="611"/>
      <c r="B183" s="742"/>
      <c r="C183" s="742"/>
      <c r="D183" s="742"/>
      <c r="E183" s="742"/>
      <c r="F183" s="742"/>
      <c r="G183" s="742"/>
      <c r="H183" s="742"/>
      <c r="I183" s="742"/>
      <c r="J183" s="411"/>
    </row>
    <row r="184" customFormat="false" ht="12.75" hidden="false" customHeight="true" outlineLevel="0" collapsed="false">
      <c r="A184" s="611"/>
      <c r="B184" s="742"/>
      <c r="C184" s="742"/>
      <c r="D184" s="742"/>
      <c r="E184" s="742"/>
      <c r="F184" s="742"/>
      <c r="G184" s="742"/>
      <c r="H184" s="742"/>
      <c r="I184" s="742"/>
      <c r="J184" s="411"/>
    </row>
    <row r="185" customFormat="false" ht="12.75" hidden="false" customHeight="true" outlineLevel="0" collapsed="false">
      <c r="A185" s="611"/>
      <c r="B185" s="742"/>
      <c r="C185" s="742"/>
      <c r="D185" s="742"/>
      <c r="E185" s="742"/>
      <c r="F185" s="742"/>
      <c r="G185" s="742"/>
      <c r="H185" s="742"/>
      <c r="I185" s="742"/>
      <c r="J185" s="411"/>
    </row>
    <row r="186" customFormat="false" ht="12.75" hidden="false" customHeight="true" outlineLevel="0" collapsed="false">
      <c r="A186" s="611"/>
      <c r="B186" s="742"/>
      <c r="C186" s="742"/>
      <c r="D186" s="742"/>
      <c r="E186" s="742"/>
      <c r="F186" s="742"/>
      <c r="G186" s="742"/>
      <c r="H186" s="742"/>
      <c r="I186" s="742"/>
      <c r="J186" s="411"/>
    </row>
    <row r="187" customFormat="false" ht="12.75" hidden="false" customHeight="true" outlineLevel="0" collapsed="false">
      <c r="A187" s="611"/>
      <c r="B187" s="742"/>
      <c r="C187" s="742"/>
      <c r="D187" s="742"/>
      <c r="E187" s="742"/>
      <c r="F187" s="742"/>
      <c r="G187" s="742"/>
      <c r="H187" s="742"/>
      <c r="I187" s="742"/>
      <c r="J187" s="411"/>
    </row>
    <row r="188" customFormat="false" ht="12.75" hidden="false" customHeight="true" outlineLevel="0" collapsed="false">
      <c r="A188" s="611"/>
      <c r="B188" s="742"/>
      <c r="C188" s="742"/>
      <c r="D188" s="742"/>
      <c r="E188" s="742"/>
      <c r="F188" s="742"/>
      <c r="G188" s="742"/>
      <c r="H188" s="742"/>
      <c r="I188" s="742"/>
      <c r="J188" s="411"/>
    </row>
    <row r="189" customFormat="false" ht="12.75" hidden="false" customHeight="true" outlineLevel="0" collapsed="false">
      <c r="A189" s="611"/>
      <c r="B189" s="742"/>
      <c r="C189" s="742"/>
      <c r="D189" s="742"/>
      <c r="E189" s="742"/>
      <c r="F189" s="742"/>
      <c r="G189" s="742"/>
      <c r="H189" s="742"/>
      <c r="I189" s="742"/>
      <c r="J189" s="411"/>
    </row>
    <row r="190" customFormat="false" ht="12.75" hidden="false" customHeight="true" outlineLevel="0" collapsed="false">
      <c r="A190" s="611"/>
      <c r="B190" s="742"/>
      <c r="C190" s="742"/>
      <c r="D190" s="742"/>
      <c r="E190" s="742"/>
      <c r="F190" s="742"/>
      <c r="G190" s="742"/>
      <c r="H190" s="742"/>
      <c r="I190" s="742"/>
      <c r="J190" s="411"/>
    </row>
    <row r="191" customFormat="false" ht="12.75" hidden="false" customHeight="true" outlineLevel="0" collapsed="false">
      <c r="A191" s="611"/>
      <c r="B191" s="742"/>
      <c r="C191" s="742"/>
      <c r="D191" s="742"/>
      <c r="E191" s="742"/>
      <c r="F191" s="742"/>
      <c r="G191" s="742"/>
      <c r="H191" s="742"/>
      <c r="I191" s="742"/>
      <c r="J191" s="411"/>
    </row>
    <row r="192" customFormat="false" ht="12.75" hidden="false" customHeight="true" outlineLevel="0" collapsed="false">
      <c r="A192" s="611"/>
      <c r="B192" s="742"/>
      <c r="C192" s="742"/>
      <c r="D192" s="742"/>
      <c r="E192" s="742"/>
      <c r="F192" s="742"/>
      <c r="G192" s="742"/>
      <c r="H192" s="742"/>
      <c r="I192" s="742"/>
      <c r="J192" s="411"/>
    </row>
    <row r="193" customFormat="false" ht="12.75" hidden="false" customHeight="true" outlineLevel="0" collapsed="false">
      <c r="A193" s="611"/>
      <c r="B193" s="742"/>
      <c r="C193" s="742"/>
      <c r="D193" s="742"/>
      <c r="E193" s="742"/>
      <c r="F193" s="742"/>
      <c r="G193" s="742"/>
      <c r="H193" s="742"/>
      <c r="I193" s="742"/>
      <c r="J193" s="411"/>
    </row>
    <row r="194" customFormat="false" ht="12.75" hidden="false" customHeight="true" outlineLevel="0" collapsed="false">
      <c r="A194" s="611"/>
      <c r="B194" s="742"/>
      <c r="C194" s="742"/>
      <c r="D194" s="742"/>
      <c r="E194" s="742"/>
      <c r="F194" s="742"/>
      <c r="G194" s="742"/>
      <c r="H194" s="742"/>
      <c r="I194" s="742"/>
      <c r="J194" s="411"/>
    </row>
    <row r="195" customFormat="false" ht="12.75" hidden="false" customHeight="true" outlineLevel="0" collapsed="false">
      <c r="A195" s="611"/>
      <c r="B195" s="742"/>
      <c r="C195" s="742"/>
      <c r="D195" s="742"/>
      <c r="E195" s="742"/>
      <c r="F195" s="742"/>
      <c r="G195" s="742"/>
      <c r="H195" s="742"/>
      <c r="I195" s="742"/>
      <c r="J195" s="411"/>
    </row>
    <row r="196" customFormat="false" ht="12.75" hidden="false" customHeight="true" outlineLevel="0" collapsed="false">
      <c r="A196" s="611"/>
      <c r="B196" s="742"/>
      <c r="C196" s="742"/>
      <c r="D196" s="742"/>
      <c r="E196" s="742"/>
      <c r="F196" s="742"/>
      <c r="G196" s="742"/>
      <c r="H196" s="742"/>
      <c r="I196" s="742"/>
      <c r="J196" s="411"/>
    </row>
    <row r="197" customFormat="false" ht="12.75" hidden="false" customHeight="true" outlineLevel="0" collapsed="false">
      <c r="A197" s="611"/>
      <c r="B197" s="742"/>
      <c r="C197" s="742"/>
      <c r="D197" s="742"/>
      <c r="E197" s="742"/>
      <c r="F197" s="742"/>
      <c r="G197" s="742"/>
      <c r="H197" s="742"/>
      <c r="I197" s="742"/>
      <c r="J197" s="411"/>
    </row>
    <row r="198" customFormat="false" ht="12.75" hidden="false" customHeight="true" outlineLevel="0" collapsed="false">
      <c r="A198" s="611"/>
      <c r="B198" s="742"/>
      <c r="C198" s="742"/>
      <c r="D198" s="742"/>
      <c r="E198" s="742"/>
      <c r="F198" s="742"/>
      <c r="G198" s="742"/>
      <c r="H198" s="742"/>
      <c r="I198" s="742"/>
      <c r="J198" s="411"/>
    </row>
    <row r="199" customFormat="false" ht="12.75" hidden="false" customHeight="true" outlineLevel="0" collapsed="false">
      <c r="A199" s="611"/>
      <c r="B199" s="742"/>
      <c r="C199" s="742"/>
      <c r="D199" s="742"/>
      <c r="E199" s="742"/>
      <c r="F199" s="742"/>
      <c r="G199" s="742"/>
      <c r="H199" s="742"/>
      <c r="I199" s="742"/>
      <c r="J199" s="411"/>
    </row>
    <row r="200" customFormat="false" ht="12.75" hidden="false" customHeight="true" outlineLevel="0" collapsed="false">
      <c r="A200" s="611"/>
      <c r="B200" s="742"/>
      <c r="C200" s="742"/>
      <c r="D200" s="742"/>
      <c r="E200" s="742"/>
      <c r="F200" s="742"/>
      <c r="G200" s="742"/>
      <c r="H200" s="742"/>
      <c r="I200" s="742"/>
      <c r="J200" s="411"/>
    </row>
    <row r="201" customFormat="false" ht="12.75" hidden="false" customHeight="true" outlineLevel="0" collapsed="false">
      <c r="A201" s="611"/>
      <c r="B201" s="742"/>
      <c r="C201" s="742"/>
      <c r="D201" s="742"/>
      <c r="E201" s="742"/>
      <c r="F201" s="742"/>
      <c r="G201" s="742"/>
      <c r="H201" s="742"/>
      <c r="I201" s="742"/>
      <c r="J201" s="411"/>
    </row>
    <row r="202" customFormat="false" ht="12.75" hidden="false" customHeight="true" outlineLevel="0" collapsed="false">
      <c r="A202" s="611"/>
      <c r="B202" s="742"/>
      <c r="C202" s="742"/>
      <c r="D202" s="742"/>
      <c r="E202" s="742"/>
      <c r="F202" s="742"/>
      <c r="G202" s="742"/>
      <c r="H202" s="742"/>
      <c r="I202" s="742"/>
      <c r="J202" s="411"/>
    </row>
    <row r="203" customFormat="false" ht="12.75" hidden="false" customHeight="true" outlineLevel="0" collapsed="false">
      <c r="A203" s="611"/>
      <c r="B203" s="742"/>
      <c r="C203" s="742"/>
      <c r="D203" s="742"/>
      <c r="E203" s="742"/>
      <c r="F203" s="742"/>
      <c r="G203" s="742"/>
      <c r="H203" s="742"/>
      <c r="I203" s="742"/>
      <c r="J203" s="411"/>
    </row>
    <row r="204" customFormat="false" ht="12.75" hidden="false" customHeight="true" outlineLevel="0" collapsed="false">
      <c r="A204" s="611"/>
      <c r="B204" s="742"/>
      <c r="C204" s="742"/>
      <c r="D204" s="742"/>
      <c r="E204" s="742"/>
      <c r="F204" s="742"/>
      <c r="G204" s="742"/>
      <c r="H204" s="742"/>
      <c r="I204" s="742"/>
      <c r="J204" s="411"/>
    </row>
    <row r="205" customFormat="false" ht="12.75" hidden="false" customHeight="true" outlineLevel="0" collapsed="false">
      <c r="A205" s="611"/>
      <c r="B205" s="742"/>
      <c r="C205" s="742"/>
      <c r="D205" s="742"/>
      <c r="E205" s="742"/>
      <c r="F205" s="742"/>
      <c r="G205" s="742"/>
      <c r="H205" s="742"/>
      <c r="I205" s="742"/>
      <c r="J205" s="411"/>
    </row>
    <row r="206" customFormat="false" ht="12.75" hidden="false" customHeight="true" outlineLevel="0" collapsed="false">
      <c r="A206" s="611"/>
      <c r="B206" s="742"/>
      <c r="C206" s="742"/>
      <c r="D206" s="742"/>
      <c r="E206" s="742"/>
      <c r="F206" s="742"/>
      <c r="G206" s="742"/>
      <c r="H206" s="742"/>
      <c r="I206" s="742"/>
      <c r="J206" s="411"/>
    </row>
    <row r="207" customFormat="false" ht="12.75" hidden="false" customHeight="true" outlineLevel="0" collapsed="false">
      <c r="A207" s="611"/>
      <c r="B207" s="742"/>
      <c r="C207" s="742"/>
      <c r="D207" s="742"/>
      <c r="E207" s="742"/>
      <c r="F207" s="742"/>
      <c r="G207" s="742"/>
      <c r="H207" s="742"/>
      <c r="I207" s="742"/>
      <c r="J207" s="411"/>
    </row>
    <row r="208" customFormat="false" ht="12.75" hidden="false" customHeight="true" outlineLevel="0" collapsed="false">
      <c r="A208" s="611"/>
      <c r="B208" s="742"/>
      <c r="C208" s="742"/>
      <c r="D208" s="742"/>
      <c r="E208" s="742"/>
      <c r="F208" s="742"/>
      <c r="G208" s="742"/>
      <c r="H208" s="742"/>
      <c r="I208" s="742"/>
      <c r="J208" s="411"/>
    </row>
    <row r="209" customFormat="false" ht="12.75" hidden="false" customHeight="true" outlineLevel="0" collapsed="false">
      <c r="A209" s="611"/>
      <c r="B209" s="742"/>
      <c r="C209" s="742"/>
      <c r="D209" s="742"/>
      <c r="E209" s="742"/>
      <c r="F209" s="742"/>
      <c r="G209" s="742"/>
      <c r="H209" s="742"/>
      <c r="I209" s="742"/>
      <c r="J209" s="411"/>
    </row>
    <row r="210" customFormat="false" ht="12.75" hidden="false" customHeight="true" outlineLevel="0" collapsed="false">
      <c r="A210" s="611"/>
      <c r="B210" s="742"/>
      <c r="C210" s="742"/>
      <c r="D210" s="742"/>
      <c r="E210" s="742"/>
      <c r="F210" s="742"/>
      <c r="G210" s="742"/>
      <c r="H210" s="742"/>
      <c r="I210" s="742"/>
      <c r="J210" s="411"/>
    </row>
    <row r="211" customFormat="false" ht="12.75" hidden="false" customHeight="true" outlineLevel="0" collapsed="false">
      <c r="A211" s="611"/>
      <c r="B211" s="742"/>
      <c r="C211" s="742"/>
      <c r="D211" s="742"/>
      <c r="E211" s="742"/>
      <c r="F211" s="742"/>
      <c r="G211" s="742"/>
      <c r="H211" s="742"/>
      <c r="I211" s="742"/>
      <c r="J211" s="411"/>
    </row>
    <row r="212" customFormat="false" ht="12.75" hidden="false" customHeight="true" outlineLevel="0" collapsed="false">
      <c r="A212" s="611"/>
      <c r="B212" s="742"/>
      <c r="C212" s="742"/>
      <c r="D212" s="742"/>
      <c r="E212" s="742"/>
      <c r="F212" s="742"/>
      <c r="G212" s="742"/>
      <c r="H212" s="742"/>
      <c r="I212" s="742"/>
      <c r="J212" s="411"/>
    </row>
    <row r="213" customFormat="false" ht="12.75" hidden="false" customHeight="true" outlineLevel="0" collapsed="false">
      <c r="A213" s="611"/>
      <c r="B213" s="742"/>
      <c r="C213" s="742"/>
      <c r="D213" s="742"/>
      <c r="E213" s="742"/>
      <c r="F213" s="742"/>
      <c r="G213" s="742"/>
      <c r="H213" s="742"/>
      <c r="I213" s="742"/>
      <c r="J213" s="411"/>
    </row>
    <row r="214" customFormat="false" ht="12.75" hidden="false" customHeight="true" outlineLevel="0" collapsed="false">
      <c r="A214" s="611"/>
      <c r="B214" s="742"/>
      <c r="C214" s="742"/>
      <c r="D214" s="742"/>
      <c r="E214" s="742"/>
      <c r="F214" s="742"/>
      <c r="G214" s="742"/>
      <c r="H214" s="742"/>
      <c r="I214" s="742"/>
      <c r="J214" s="411"/>
    </row>
    <row r="215" customFormat="false" ht="12.75" hidden="false" customHeight="true" outlineLevel="0" collapsed="false">
      <c r="A215" s="611"/>
      <c r="B215" s="742"/>
      <c r="C215" s="742"/>
      <c r="D215" s="742"/>
      <c r="E215" s="742"/>
      <c r="F215" s="742"/>
      <c r="G215" s="742"/>
      <c r="H215" s="742"/>
      <c r="I215" s="742"/>
      <c r="J215" s="411"/>
    </row>
    <row r="216" customFormat="false" ht="12.75" hidden="false" customHeight="true" outlineLevel="0" collapsed="false">
      <c r="A216" s="611"/>
      <c r="B216" s="742"/>
      <c r="C216" s="742"/>
      <c r="D216" s="742"/>
      <c r="E216" s="742"/>
      <c r="F216" s="742"/>
      <c r="G216" s="742"/>
      <c r="H216" s="742"/>
      <c r="I216" s="742"/>
      <c r="J216" s="411"/>
    </row>
    <row r="217" customFormat="false" ht="12.75" hidden="false" customHeight="true" outlineLevel="0" collapsed="false">
      <c r="A217" s="611"/>
      <c r="B217" s="742"/>
      <c r="C217" s="742"/>
      <c r="D217" s="742"/>
      <c r="E217" s="742"/>
      <c r="F217" s="742"/>
      <c r="G217" s="742"/>
      <c r="H217" s="742"/>
      <c r="I217" s="742"/>
      <c r="J217" s="411"/>
    </row>
    <row r="218" customFormat="false" ht="12.75" hidden="false" customHeight="true" outlineLevel="0" collapsed="false">
      <c r="A218" s="611"/>
      <c r="B218" s="742"/>
      <c r="C218" s="742"/>
      <c r="D218" s="742"/>
      <c r="E218" s="742"/>
      <c r="F218" s="742"/>
      <c r="G218" s="742"/>
      <c r="H218" s="742"/>
      <c r="I218" s="742"/>
      <c r="J218" s="411"/>
    </row>
    <row r="219" customFormat="false" ht="12.75" hidden="false" customHeight="true" outlineLevel="0" collapsed="false">
      <c r="A219" s="611"/>
      <c r="B219" s="742"/>
      <c r="C219" s="742"/>
      <c r="D219" s="742"/>
      <c r="E219" s="742"/>
      <c r="F219" s="742"/>
      <c r="G219" s="742"/>
      <c r="H219" s="742"/>
      <c r="I219" s="742"/>
      <c r="J219" s="411"/>
    </row>
    <row r="220" customFormat="false" ht="12.75" hidden="false" customHeight="true" outlineLevel="0" collapsed="false">
      <c r="A220" s="611"/>
      <c r="B220" s="742"/>
      <c r="C220" s="742"/>
      <c r="D220" s="742"/>
      <c r="E220" s="742"/>
      <c r="F220" s="742"/>
      <c r="G220" s="742"/>
      <c r="H220" s="742"/>
      <c r="I220" s="742"/>
      <c r="J220" s="411"/>
    </row>
    <row r="221" customFormat="false" ht="12.75" hidden="false" customHeight="true" outlineLevel="0" collapsed="false">
      <c r="A221" s="611"/>
      <c r="B221" s="742"/>
      <c r="C221" s="742"/>
      <c r="D221" s="742"/>
      <c r="E221" s="742"/>
      <c r="F221" s="742"/>
      <c r="G221" s="742"/>
      <c r="H221" s="742"/>
      <c r="I221" s="742"/>
      <c r="J221" s="411"/>
    </row>
    <row r="222" customFormat="false" ht="12.75" hidden="false" customHeight="true" outlineLevel="0" collapsed="false">
      <c r="A222" s="611"/>
      <c r="B222" s="742"/>
      <c r="C222" s="742"/>
      <c r="D222" s="742"/>
      <c r="E222" s="742"/>
      <c r="F222" s="742"/>
      <c r="G222" s="742"/>
      <c r="H222" s="742"/>
      <c r="I222" s="742"/>
      <c r="J222" s="411"/>
    </row>
    <row r="223" customFormat="false" ht="12.75" hidden="false" customHeight="true" outlineLevel="0" collapsed="false">
      <c r="A223" s="611"/>
      <c r="B223" s="742"/>
      <c r="C223" s="742"/>
      <c r="D223" s="742"/>
      <c r="E223" s="742"/>
      <c r="F223" s="742"/>
      <c r="G223" s="742"/>
      <c r="H223" s="742"/>
      <c r="I223" s="742"/>
      <c r="J223" s="411"/>
    </row>
    <row r="224" customFormat="false" ht="12.75" hidden="false" customHeight="true" outlineLevel="0" collapsed="false">
      <c r="A224" s="611"/>
      <c r="B224" s="742"/>
      <c r="C224" s="742"/>
      <c r="D224" s="742"/>
      <c r="E224" s="742"/>
      <c r="F224" s="742"/>
      <c r="G224" s="742"/>
      <c r="H224" s="742"/>
      <c r="I224" s="742"/>
      <c r="J224" s="411"/>
    </row>
    <row r="225" customFormat="false" ht="12.75" hidden="false" customHeight="true" outlineLevel="0" collapsed="false">
      <c r="A225" s="611"/>
      <c r="B225" s="742"/>
      <c r="C225" s="742"/>
      <c r="D225" s="742"/>
      <c r="E225" s="742"/>
      <c r="F225" s="742"/>
      <c r="G225" s="742"/>
      <c r="H225" s="742"/>
      <c r="I225" s="742"/>
      <c r="J225" s="411"/>
    </row>
    <row r="226" customFormat="false" ht="12.75" hidden="false" customHeight="true" outlineLevel="0" collapsed="false">
      <c r="A226" s="611"/>
      <c r="B226" s="742"/>
      <c r="C226" s="742"/>
      <c r="D226" s="742"/>
      <c r="E226" s="742"/>
      <c r="F226" s="742"/>
      <c r="G226" s="742"/>
      <c r="H226" s="742"/>
      <c r="I226" s="742"/>
      <c r="J226" s="411"/>
    </row>
    <row r="227" customFormat="false" ht="12.75" hidden="false" customHeight="true" outlineLevel="0" collapsed="false">
      <c r="A227" s="611"/>
      <c r="B227" s="742"/>
      <c r="C227" s="742"/>
      <c r="D227" s="742"/>
      <c r="E227" s="742"/>
      <c r="F227" s="742"/>
      <c r="G227" s="742"/>
      <c r="H227" s="742"/>
      <c r="I227" s="742"/>
      <c r="J227" s="411"/>
    </row>
    <row r="228" customFormat="false" ht="12.75" hidden="false" customHeight="true" outlineLevel="0" collapsed="false">
      <c r="A228" s="611"/>
      <c r="B228" s="742"/>
      <c r="C228" s="742"/>
      <c r="D228" s="742"/>
      <c r="E228" s="742"/>
      <c r="F228" s="742"/>
      <c r="G228" s="742"/>
      <c r="H228" s="742"/>
      <c r="I228" s="742"/>
      <c r="J228" s="411"/>
    </row>
    <row r="229" customFormat="false" ht="12.75" hidden="false" customHeight="true" outlineLevel="0" collapsed="false">
      <c r="A229" s="611"/>
      <c r="B229" s="742"/>
      <c r="C229" s="742"/>
      <c r="D229" s="742"/>
      <c r="E229" s="742"/>
      <c r="F229" s="742"/>
      <c r="G229" s="742"/>
      <c r="H229" s="742"/>
      <c r="I229" s="742"/>
      <c r="J229" s="411"/>
    </row>
    <row r="230" customFormat="false" ht="12.75" hidden="false" customHeight="true" outlineLevel="0" collapsed="false">
      <c r="A230" s="611"/>
      <c r="B230" s="742"/>
      <c r="C230" s="742"/>
      <c r="D230" s="742"/>
      <c r="E230" s="742"/>
      <c r="F230" s="742"/>
      <c r="G230" s="742"/>
      <c r="H230" s="742"/>
      <c r="I230" s="742"/>
      <c r="J230" s="411"/>
    </row>
    <row r="231" customFormat="false" ht="12.75" hidden="false" customHeight="true" outlineLevel="0" collapsed="false">
      <c r="A231" s="611"/>
      <c r="B231" s="742"/>
      <c r="C231" s="742"/>
      <c r="D231" s="742"/>
      <c r="E231" s="742"/>
      <c r="F231" s="742"/>
      <c r="G231" s="742"/>
      <c r="H231" s="742"/>
      <c r="I231" s="742"/>
      <c r="J231" s="411"/>
    </row>
    <row r="232" customFormat="false" ht="12.75" hidden="false" customHeight="true" outlineLevel="0" collapsed="false">
      <c r="A232" s="611"/>
      <c r="B232" s="742"/>
      <c r="C232" s="742"/>
      <c r="D232" s="742"/>
      <c r="E232" s="742"/>
      <c r="F232" s="742"/>
      <c r="G232" s="742"/>
      <c r="H232" s="742"/>
      <c r="I232" s="742"/>
      <c r="J232" s="411"/>
    </row>
    <row r="233" customFormat="false" ht="12.75" hidden="false" customHeight="true" outlineLevel="0" collapsed="false">
      <c r="A233" s="611"/>
      <c r="B233" s="742"/>
      <c r="C233" s="742"/>
      <c r="D233" s="742"/>
      <c r="E233" s="742"/>
      <c r="F233" s="742"/>
      <c r="G233" s="742"/>
      <c r="H233" s="742"/>
      <c r="I233" s="742"/>
      <c r="J233" s="411"/>
    </row>
    <row r="234" customFormat="false" ht="12.75" hidden="false" customHeight="true" outlineLevel="0" collapsed="false">
      <c r="A234" s="611"/>
      <c r="B234" s="742"/>
      <c r="C234" s="742"/>
      <c r="D234" s="742"/>
      <c r="E234" s="742"/>
      <c r="F234" s="742"/>
      <c r="G234" s="742"/>
      <c r="H234" s="742"/>
      <c r="I234" s="742"/>
      <c r="J234" s="411"/>
    </row>
    <row r="235" customFormat="false" ht="12.75" hidden="false" customHeight="true" outlineLevel="0" collapsed="false">
      <c r="A235" s="611"/>
      <c r="B235" s="742"/>
      <c r="C235" s="742"/>
      <c r="D235" s="742"/>
      <c r="E235" s="742"/>
      <c r="F235" s="742"/>
      <c r="G235" s="742"/>
      <c r="H235" s="742"/>
      <c r="I235" s="742"/>
      <c r="J235" s="411"/>
    </row>
    <row r="236" customFormat="false" ht="12.75" hidden="false" customHeight="true" outlineLevel="0" collapsed="false">
      <c r="A236" s="611"/>
      <c r="B236" s="742"/>
      <c r="C236" s="742"/>
      <c r="D236" s="742"/>
      <c r="E236" s="742"/>
      <c r="F236" s="742"/>
      <c r="G236" s="742"/>
      <c r="H236" s="742"/>
      <c r="I236" s="742"/>
      <c r="J236" s="411"/>
    </row>
    <row r="237" customFormat="false" ht="12.75" hidden="false" customHeight="true" outlineLevel="0" collapsed="false">
      <c r="A237" s="611"/>
      <c r="B237" s="742"/>
      <c r="C237" s="742"/>
      <c r="D237" s="742"/>
      <c r="E237" s="742"/>
      <c r="F237" s="742"/>
      <c r="G237" s="742"/>
      <c r="H237" s="742"/>
      <c r="I237" s="742"/>
      <c r="J237" s="411"/>
    </row>
    <row r="238" customFormat="false" ht="12.75" hidden="false" customHeight="true" outlineLevel="0" collapsed="false">
      <c r="A238" s="611"/>
      <c r="B238" s="742"/>
      <c r="C238" s="742"/>
      <c r="D238" s="742"/>
      <c r="E238" s="742"/>
      <c r="F238" s="742"/>
      <c r="G238" s="742"/>
      <c r="H238" s="742"/>
      <c r="I238" s="742"/>
      <c r="J238" s="411"/>
    </row>
    <row r="239" customFormat="false" ht="12.75" hidden="false" customHeight="true" outlineLevel="0" collapsed="false">
      <c r="A239" s="611"/>
      <c r="B239" s="742"/>
      <c r="C239" s="742"/>
      <c r="D239" s="742"/>
      <c r="E239" s="742"/>
      <c r="F239" s="742"/>
      <c r="G239" s="742"/>
      <c r="H239" s="742"/>
      <c r="I239" s="742"/>
      <c r="J239" s="411"/>
    </row>
    <row r="240" customFormat="false" ht="12.75" hidden="false" customHeight="true" outlineLevel="0" collapsed="false">
      <c r="A240" s="611"/>
      <c r="B240" s="742"/>
      <c r="C240" s="742"/>
      <c r="D240" s="742"/>
      <c r="E240" s="742"/>
      <c r="F240" s="742"/>
      <c r="G240" s="742"/>
      <c r="H240" s="742"/>
      <c r="I240" s="742"/>
      <c r="J240" s="411"/>
    </row>
    <row r="241" customFormat="false" ht="12.75" hidden="false" customHeight="true" outlineLevel="0" collapsed="false">
      <c r="A241" s="611"/>
      <c r="B241" s="742"/>
      <c r="C241" s="742"/>
      <c r="D241" s="742"/>
      <c r="E241" s="742"/>
      <c r="F241" s="742"/>
      <c r="G241" s="742"/>
      <c r="H241" s="742"/>
      <c r="I241" s="742"/>
      <c r="J241" s="411"/>
    </row>
    <row r="242" customFormat="false" ht="12.75" hidden="false" customHeight="true" outlineLevel="0" collapsed="false">
      <c r="A242" s="611"/>
      <c r="B242" s="742"/>
      <c r="C242" s="742"/>
      <c r="D242" s="742"/>
      <c r="E242" s="742"/>
      <c r="F242" s="742"/>
      <c r="G242" s="742"/>
      <c r="H242" s="742"/>
      <c r="I242" s="742"/>
      <c r="J242" s="411"/>
    </row>
    <row r="243" customFormat="false" ht="12.75" hidden="false" customHeight="true" outlineLevel="0" collapsed="false">
      <c r="A243" s="611"/>
      <c r="B243" s="742"/>
      <c r="C243" s="742"/>
      <c r="D243" s="742"/>
      <c r="E243" s="742"/>
      <c r="F243" s="742"/>
      <c r="G243" s="742"/>
      <c r="H243" s="742"/>
      <c r="I243" s="742"/>
      <c r="J243" s="411"/>
    </row>
    <row r="244" customFormat="false" ht="12.75" hidden="false" customHeight="true" outlineLevel="0" collapsed="false">
      <c r="A244" s="611"/>
      <c r="B244" s="742"/>
      <c r="C244" s="742"/>
      <c r="D244" s="742"/>
      <c r="E244" s="742"/>
      <c r="F244" s="742"/>
      <c r="G244" s="742"/>
      <c r="H244" s="742"/>
      <c r="I244" s="742"/>
      <c r="J244" s="411"/>
    </row>
    <row r="245" customFormat="false" ht="12.75" hidden="false" customHeight="true" outlineLevel="0" collapsed="false">
      <c r="A245" s="611"/>
      <c r="B245" s="742"/>
      <c r="C245" s="742"/>
      <c r="D245" s="742"/>
      <c r="E245" s="742"/>
      <c r="F245" s="742"/>
      <c r="G245" s="742"/>
      <c r="H245" s="742"/>
      <c r="I245" s="742"/>
      <c r="J245" s="411"/>
    </row>
    <row r="246" customFormat="false" ht="12.75" hidden="false" customHeight="true" outlineLevel="0" collapsed="false">
      <c r="A246" s="611"/>
      <c r="B246" s="742"/>
      <c r="C246" s="742"/>
      <c r="D246" s="742"/>
      <c r="E246" s="742"/>
      <c r="F246" s="742"/>
      <c r="G246" s="742"/>
      <c r="H246" s="742"/>
      <c r="I246" s="742"/>
      <c r="J246" s="411"/>
    </row>
    <row r="247" customFormat="false" ht="12.75" hidden="false" customHeight="true" outlineLevel="0" collapsed="false">
      <c r="A247" s="611"/>
      <c r="B247" s="742"/>
      <c r="C247" s="742"/>
      <c r="D247" s="742"/>
      <c r="E247" s="742"/>
      <c r="F247" s="742"/>
      <c r="G247" s="742"/>
      <c r="H247" s="742"/>
      <c r="I247" s="742"/>
      <c r="J247" s="411"/>
    </row>
    <row r="248" customFormat="false" ht="12.75" hidden="false" customHeight="true" outlineLevel="0" collapsed="false">
      <c r="A248" s="611"/>
      <c r="B248" s="742"/>
      <c r="C248" s="742"/>
      <c r="D248" s="742"/>
      <c r="E248" s="742"/>
      <c r="F248" s="742"/>
      <c r="G248" s="742"/>
      <c r="H248" s="742"/>
      <c r="I248" s="742"/>
      <c r="J248" s="411"/>
    </row>
    <row r="249" customFormat="false" ht="12.75" hidden="false" customHeight="true" outlineLevel="0" collapsed="false">
      <c r="A249" s="611"/>
      <c r="B249" s="742"/>
      <c r="C249" s="742"/>
      <c r="D249" s="742"/>
      <c r="E249" s="742"/>
      <c r="F249" s="742"/>
      <c r="G249" s="742"/>
      <c r="H249" s="742"/>
      <c r="I249" s="742"/>
      <c r="J249" s="411"/>
    </row>
    <row r="250" customFormat="false" ht="12.75" hidden="false" customHeight="true" outlineLevel="0" collapsed="false">
      <c r="A250" s="611"/>
      <c r="B250" s="742"/>
      <c r="C250" s="742"/>
      <c r="D250" s="742"/>
      <c r="E250" s="742"/>
      <c r="F250" s="742"/>
      <c r="G250" s="742"/>
      <c r="H250" s="742"/>
      <c r="I250" s="742"/>
      <c r="J250" s="411"/>
    </row>
    <row r="251" customFormat="false" ht="12.75" hidden="false" customHeight="true" outlineLevel="0" collapsed="false">
      <c r="A251" s="611"/>
      <c r="B251" s="742"/>
      <c r="C251" s="742"/>
      <c r="D251" s="742"/>
      <c r="E251" s="742"/>
      <c r="F251" s="742"/>
      <c r="G251" s="742"/>
      <c r="H251" s="742"/>
      <c r="I251" s="742"/>
      <c r="J251" s="411"/>
    </row>
    <row r="252" customFormat="false" ht="12.75" hidden="false" customHeight="true" outlineLevel="0" collapsed="false">
      <c r="A252" s="611"/>
      <c r="B252" s="742"/>
      <c r="C252" s="742"/>
      <c r="D252" s="742"/>
      <c r="E252" s="742"/>
      <c r="F252" s="742"/>
      <c r="G252" s="742"/>
      <c r="H252" s="742"/>
      <c r="I252" s="742"/>
      <c r="J252" s="411"/>
    </row>
    <row r="253" customFormat="false" ht="12.75" hidden="false" customHeight="true" outlineLevel="0" collapsed="false">
      <c r="A253" s="611"/>
      <c r="B253" s="742"/>
      <c r="C253" s="742"/>
      <c r="D253" s="742"/>
      <c r="E253" s="742"/>
      <c r="F253" s="742"/>
      <c r="G253" s="742"/>
      <c r="H253" s="742"/>
      <c r="I253" s="742"/>
      <c r="J253" s="411"/>
    </row>
    <row r="254" customFormat="false" ht="12.75" hidden="false" customHeight="true" outlineLevel="0" collapsed="false">
      <c r="A254" s="611"/>
      <c r="B254" s="742"/>
      <c r="C254" s="742"/>
      <c r="D254" s="742"/>
      <c r="E254" s="742"/>
      <c r="F254" s="742"/>
      <c r="G254" s="742"/>
      <c r="H254" s="742"/>
      <c r="I254" s="742"/>
      <c r="J254" s="411"/>
    </row>
    <row r="255" customFormat="false" ht="12.75" hidden="false" customHeight="true" outlineLevel="0" collapsed="false">
      <c r="A255" s="611"/>
      <c r="B255" s="742"/>
      <c r="C255" s="742"/>
      <c r="D255" s="742"/>
      <c r="E255" s="742"/>
      <c r="F255" s="742"/>
      <c r="G255" s="742"/>
      <c r="H255" s="742"/>
      <c r="I255" s="742"/>
      <c r="J255" s="411"/>
    </row>
    <row r="256" customFormat="false" ht="12.75" hidden="false" customHeight="true" outlineLevel="0" collapsed="false">
      <c r="A256" s="611"/>
      <c r="B256" s="742"/>
      <c r="C256" s="742"/>
      <c r="D256" s="742"/>
      <c r="E256" s="742"/>
      <c r="F256" s="742"/>
      <c r="G256" s="742"/>
      <c r="H256" s="742"/>
      <c r="I256" s="742"/>
      <c r="J256" s="411"/>
    </row>
    <row r="257" customFormat="false" ht="12.75" hidden="false" customHeight="true" outlineLevel="0" collapsed="false">
      <c r="A257" s="611"/>
      <c r="B257" s="742"/>
      <c r="C257" s="742"/>
      <c r="D257" s="742"/>
      <c r="E257" s="742"/>
      <c r="F257" s="742"/>
      <c r="G257" s="742"/>
      <c r="H257" s="742"/>
      <c r="I257" s="742"/>
      <c r="J257" s="411"/>
    </row>
    <row r="258" customFormat="false" ht="12.75" hidden="false" customHeight="true" outlineLevel="0" collapsed="false">
      <c r="A258" s="611"/>
      <c r="B258" s="742"/>
      <c r="C258" s="742"/>
      <c r="D258" s="742"/>
      <c r="E258" s="742"/>
      <c r="F258" s="742"/>
      <c r="G258" s="742"/>
      <c r="H258" s="742"/>
      <c r="I258" s="742"/>
      <c r="J258" s="411"/>
    </row>
    <row r="259" customFormat="false" ht="12.75" hidden="false" customHeight="true" outlineLevel="0" collapsed="false">
      <c r="A259" s="611"/>
      <c r="B259" s="742"/>
      <c r="C259" s="742"/>
      <c r="D259" s="742"/>
      <c r="E259" s="742"/>
      <c r="F259" s="742"/>
      <c r="G259" s="742"/>
      <c r="H259" s="742"/>
      <c r="I259" s="742"/>
      <c r="J259" s="411"/>
    </row>
    <row r="260" customFormat="false" ht="12.75" hidden="false" customHeight="true" outlineLevel="0" collapsed="false">
      <c r="A260" s="611"/>
      <c r="B260" s="742"/>
      <c r="C260" s="742"/>
      <c r="D260" s="742"/>
      <c r="E260" s="742"/>
      <c r="F260" s="742"/>
      <c r="G260" s="742"/>
      <c r="H260" s="742"/>
      <c r="I260" s="742"/>
      <c r="J260" s="411"/>
    </row>
    <row r="261" customFormat="false" ht="12.75" hidden="false" customHeight="true" outlineLevel="0" collapsed="false">
      <c r="A261" s="611"/>
      <c r="B261" s="742"/>
      <c r="C261" s="742"/>
      <c r="D261" s="742"/>
      <c r="E261" s="742"/>
      <c r="F261" s="742"/>
      <c r="G261" s="742"/>
      <c r="H261" s="742"/>
      <c r="I261" s="742"/>
      <c r="J261" s="411"/>
    </row>
    <row r="262" customFormat="false" ht="12.75" hidden="false" customHeight="true" outlineLevel="0" collapsed="false">
      <c r="A262" s="611"/>
      <c r="B262" s="742"/>
      <c r="C262" s="742"/>
      <c r="D262" s="742"/>
      <c r="E262" s="742"/>
      <c r="F262" s="742"/>
      <c r="G262" s="742"/>
      <c r="H262" s="742"/>
      <c r="I262" s="742"/>
      <c r="J262" s="411"/>
    </row>
    <row r="263" customFormat="false" ht="12.75" hidden="false" customHeight="true" outlineLevel="0" collapsed="false">
      <c r="A263" s="611"/>
      <c r="B263" s="742"/>
      <c r="C263" s="742"/>
      <c r="D263" s="742"/>
      <c r="E263" s="742"/>
      <c r="F263" s="742"/>
      <c r="G263" s="742"/>
      <c r="H263" s="742"/>
      <c r="I263" s="742"/>
      <c r="J263" s="411"/>
    </row>
    <row r="264" customFormat="false" ht="12.75" hidden="false" customHeight="true" outlineLevel="0" collapsed="false">
      <c r="A264" s="611"/>
      <c r="B264" s="742"/>
      <c r="C264" s="742"/>
      <c r="D264" s="742"/>
      <c r="E264" s="742"/>
      <c r="F264" s="742"/>
      <c r="G264" s="742"/>
      <c r="H264" s="742"/>
      <c r="I264" s="742"/>
      <c r="J264" s="411"/>
    </row>
    <row r="265" customFormat="false" ht="12.75" hidden="false" customHeight="true" outlineLevel="0" collapsed="false">
      <c r="A265" s="611"/>
      <c r="B265" s="742"/>
      <c r="C265" s="742"/>
      <c r="D265" s="742"/>
      <c r="E265" s="742"/>
      <c r="F265" s="742"/>
      <c r="G265" s="742"/>
      <c r="H265" s="742"/>
      <c r="I265" s="742"/>
      <c r="J265" s="411"/>
    </row>
    <row r="266" customFormat="false" ht="12.75" hidden="false" customHeight="true" outlineLevel="0" collapsed="false">
      <c r="A266" s="611"/>
      <c r="B266" s="742"/>
      <c r="C266" s="742"/>
      <c r="D266" s="742"/>
      <c r="E266" s="742"/>
      <c r="F266" s="742"/>
      <c r="G266" s="742"/>
      <c r="H266" s="742"/>
      <c r="I266" s="742"/>
      <c r="J266" s="411"/>
    </row>
    <row r="267" customFormat="false" ht="12.75" hidden="false" customHeight="true" outlineLevel="0" collapsed="false">
      <c r="A267" s="611"/>
      <c r="B267" s="742"/>
      <c r="C267" s="742"/>
      <c r="D267" s="742"/>
      <c r="E267" s="742"/>
      <c r="F267" s="742"/>
      <c r="G267" s="742"/>
      <c r="H267" s="742"/>
      <c r="I267" s="742"/>
      <c r="J267" s="411"/>
    </row>
    <row r="268" customFormat="false" ht="12.75" hidden="false" customHeight="true" outlineLevel="0" collapsed="false">
      <c r="A268" s="611"/>
      <c r="B268" s="742"/>
      <c r="C268" s="742"/>
      <c r="D268" s="742"/>
      <c r="E268" s="742"/>
      <c r="F268" s="742"/>
      <c r="G268" s="742"/>
      <c r="H268" s="742"/>
      <c r="I268" s="742"/>
      <c r="J268" s="411"/>
    </row>
    <row r="269" customFormat="false" ht="12.75" hidden="false" customHeight="true" outlineLevel="0" collapsed="false">
      <c r="A269" s="611"/>
      <c r="B269" s="742"/>
      <c r="C269" s="742"/>
      <c r="D269" s="742"/>
      <c r="E269" s="742"/>
      <c r="F269" s="742"/>
      <c r="G269" s="742"/>
      <c r="H269" s="742"/>
      <c r="I269" s="742"/>
      <c r="J269" s="411"/>
    </row>
    <row r="270" customFormat="false" ht="12.75" hidden="false" customHeight="true" outlineLevel="0" collapsed="false">
      <c r="A270" s="611"/>
      <c r="B270" s="742"/>
      <c r="C270" s="742"/>
      <c r="D270" s="742"/>
      <c r="E270" s="742"/>
      <c r="F270" s="742"/>
      <c r="G270" s="742"/>
      <c r="H270" s="742"/>
      <c r="I270" s="742"/>
      <c r="J270" s="411"/>
    </row>
    <row r="271" customFormat="false" ht="12.75" hidden="false" customHeight="true" outlineLevel="0" collapsed="false">
      <c r="A271" s="611"/>
      <c r="B271" s="742"/>
      <c r="C271" s="742"/>
      <c r="D271" s="742"/>
      <c r="E271" s="742"/>
      <c r="F271" s="742"/>
      <c r="G271" s="742"/>
      <c r="H271" s="742"/>
      <c r="I271" s="742"/>
      <c r="J271" s="411"/>
    </row>
    <row r="272" customFormat="false" ht="12.75" hidden="false" customHeight="true" outlineLevel="0" collapsed="false">
      <c r="A272" s="611"/>
      <c r="B272" s="742"/>
      <c r="C272" s="742"/>
      <c r="D272" s="742"/>
      <c r="E272" s="742"/>
      <c r="F272" s="742"/>
      <c r="G272" s="742"/>
      <c r="H272" s="742"/>
      <c r="I272" s="742"/>
      <c r="J272" s="411"/>
    </row>
    <row r="273" customFormat="false" ht="12.75" hidden="false" customHeight="true" outlineLevel="0" collapsed="false">
      <c r="A273" s="611"/>
      <c r="B273" s="742"/>
      <c r="C273" s="742"/>
      <c r="D273" s="742"/>
      <c r="E273" s="742"/>
      <c r="F273" s="742"/>
      <c r="G273" s="742"/>
      <c r="H273" s="742"/>
      <c r="I273" s="742"/>
      <c r="J273" s="411"/>
    </row>
    <row r="274" customFormat="false" ht="12.75" hidden="false" customHeight="true" outlineLevel="0" collapsed="false">
      <c r="A274" s="611"/>
      <c r="B274" s="742"/>
      <c r="C274" s="742"/>
      <c r="D274" s="742"/>
      <c r="E274" s="742"/>
      <c r="F274" s="742"/>
      <c r="G274" s="742"/>
      <c r="H274" s="742"/>
      <c r="I274" s="742"/>
      <c r="J274" s="411"/>
    </row>
    <row r="275" customFormat="false" ht="12.75" hidden="false" customHeight="true" outlineLevel="0" collapsed="false">
      <c r="A275" s="611"/>
      <c r="B275" s="742"/>
      <c r="C275" s="742"/>
      <c r="D275" s="742"/>
      <c r="E275" s="742"/>
      <c r="F275" s="742"/>
      <c r="G275" s="742"/>
      <c r="H275" s="742"/>
      <c r="I275" s="742"/>
      <c r="J275" s="411"/>
    </row>
    <row r="276" customFormat="false" ht="12.75" hidden="false" customHeight="true" outlineLevel="0" collapsed="false">
      <c r="A276" s="611"/>
      <c r="B276" s="742"/>
      <c r="C276" s="742"/>
      <c r="D276" s="742"/>
      <c r="E276" s="742"/>
      <c r="F276" s="742"/>
      <c r="G276" s="742"/>
      <c r="H276" s="742"/>
      <c r="I276" s="742"/>
      <c r="J276" s="411"/>
    </row>
    <row r="277" customFormat="false" ht="12.75" hidden="false" customHeight="true" outlineLevel="0" collapsed="false">
      <c r="A277" s="611"/>
      <c r="B277" s="742"/>
      <c r="C277" s="742"/>
      <c r="D277" s="742"/>
      <c r="E277" s="742"/>
      <c r="F277" s="742"/>
      <c r="G277" s="742"/>
      <c r="H277" s="742"/>
      <c r="I277" s="742"/>
      <c r="J277" s="411"/>
    </row>
    <row r="278" customFormat="false" ht="12.75" hidden="false" customHeight="true" outlineLevel="0" collapsed="false">
      <c r="A278" s="611"/>
      <c r="B278" s="742"/>
      <c r="C278" s="742"/>
      <c r="D278" s="742"/>
      <c r="E278" s="742"/>
      <c r="F278" s="742"/>
      <c r="G278" s="742"/>
      <c r="H278" s="742"/>
      <c r="I278" s="742"/>
      <c r="J278" s="411"/>
    </row>
    <row r="279" customFormat="false" ht="12.75" hidden="false" customHeight="true" outlineLevel="0" collapsed="false">
      <c r="A279" s="611"/>
      <c r="B279" s="742"/>
      <c r="C279" s="742"/>
      <c r="D279" s="742"/>
      <c r="E279" s="742"/>
      <c r="F279" s="742"/>
      <c r="G279" s="742"/>
      <c r="H279" s="742"/>
      <c r="I279" s="742"/>
      <c r="J279" s="411"/>
    </row>
    <row r="280" customFormat="false" ht="12.75" hidden="false" customHeight="true" outlineLevel="0" collapsed="false">
      <c r="A280" s="611"/>
      <c r="B280" s="742"/>
      <c r="C280" s="742"/>
      <c r="D280" s="742"/>
      <c r="E280" s="742"/>
      <c r="F280" s="742"/>
      <c r="G280" s="742"/>
      <c r="H280" s="742"/>
      <c r="I280" s="742"/>
      <c r="J280" s="411"/>
    </row>
    <row r="281" customFormat="false" ht="12.75" hidden="false" customHeight="true" outlineLevel="0" collapsed="false">
      <c r="A281" s="611"/>
      <c r="B281" s="742"/>
      <c r="C281" s="742"/>
      <c r="D281" s="742"/>
      <c r="E281" s="742"/>
      <c r="F281" s="742"/>
      <c r="G281" s="742"/>
      <c r="H281" s="742"/>
      <c r="I281" s="742"/>
      <c r="J281" s="411"/>
    </row>
    <row r="282" customFormat="false" ht="12.75" hidden="false" customHeight="true" outlineLevel="0" collapsed="false">
      <c r="A282" s="611"/>
      <c r="B282" s="742"/>
      <c r="C282" s="742"/>
      <c r="D282" s="742"/>
      <c r="E282" s="742"/>
      <c r="F282" s="742"/>
      <c r="G282" s="742"/>
      <c r="H282" s="742"/>
      <c r="I282" s="742"/>
      <c r="J282" s="411"/>
    </row>
    <row r="283" customFormat="false" ht="12.75" hidden="false" customHeight="true" outlineLevel="0" collapsed="false">
      <c r="A283" s="611"/>
      <c r="B283" s="742"/>
      <c r="C283" s="742"/>
      <c r="D283" s="742"/>
      <c r="E283" s="742"/>
      <c r="F283" s="742"/>
      <c r="G283" s="742"/>
      <c r="H283" s="742"/>
      <c r="I283" s="742"/>
      <c r="J283" s="411"/>
    </row>
    <row r="284" customFormat="false" ht="12.75" hidden="false" customHeight="true" outlineLevel="0" collapsed="false">
      <c r="A284" s="611"/>
      <c r="B284" s="742"/>
      <c r="C284" s="742"/>
      <c r="D284" s="742"/>
      <c r="E284" s="742"/>
      <c r="F284" s="742"/>
      <c r="G284" s="742"/>
      <c r="H284" s="742"/>
      <c r="I284" s="742"/>
      <c r="J284" s="411"/>
    </row>
    <row r="285" customFormat="false" ht="12.75" hidden="false" customHeight="true" outlineLevel="0" collapsed="false">
      <c r="A285" s="611"/>
      <c r="B285" s="742"/>
      <c r="C285" s="742"/>
      <c r="D285" s="742"/>
      <c r="E285" s="742"/>
      <c r="F285" s="742"/>
      <c r="G285" s="742"/>
      <c r="H285" s="742"/>
      <c r="I285" s="742"/>
      <c r="J285" s="411"/>
    </row>
    <row r="286" customFormat="false" ht="12.75" hidden="false" customHeight="true" outlineLevel="0" collapsed="false">
      <c r="A286" s="611"/>
      <c r="B286" s="742"/>
      <c r="C286" s="742"/>
      <c r="D286" s="742"/>
      <c r="E286" s="742"/>
      <c r="F286" s="742"/>
      <c r="G286" s="742"/>
      <c r="H286" s="742"/>
      <c r="I286" s="742"/>
      <c r="J286" s="411"/>
    </row>
    <row r="287" customFormat="false" ht="12.75" hidden="false" customHeight="true" outlineLevel="0" collapsed="false">
      <c r="A287" s="611"/>
      <c r="B287" s="742"/>
      <c r="C287" s="742"/>
      <c r="D287" s="742"/>
      <c r="E287" s="742"/>
      <c r="F287" s="742"/>
      <c r="G287" s="742"/>
      <c r="H287" s="742"/>
      <c r="I287" s="742"/>
      <c r="J287" s="411"/>
    </row>
    <row r="288" customFormat="false" ht="12.75" hidden="false" customHeight="true" outlineLevel="0" collapsed="false">
      <c r="A288" s="611"/>
      <c r="B288" s="742"/>
      <c r="C288" s="742"/>
      <c r="D288" s="742"/>
      <c r="E288" s="742"/>
      <c r="F288" s="742"/>
      <c r="G288" s="742"/>
      <c r="H288" s="742"/>
      <c r="I288" s="742"/>
      <c r="J288" s="411"/>
    </row>
    <row r="289" customFormat="false" ht="12.75" hidden="false" customHeight="true" outlineLevel="0" collapsed="false">
      <c r="A289" s="611"/>
      <c r="B289" s="742"/>
      <c r="C289" s="742"/>
      <c r="D289" s="742"/>
      <c r="E289" s="742"/>
      <c r="F289" s="742"/>
      <c r="G289" s="742"/>
      <c r="H289" s="742"/>
      <c r="I289" s="742"/>
      <c r="J289" s="411"/>
    </row>
    <row r="290" customFormat="false" ht="12.75" hidden="false" customHeight="true" outlineLevel="0" collapsed="false">
      <c r="A290" s="611"/>
      <c r="B290" s="742"/>
      <c r="C290" s="742"/>
      <c r="D290" s="742"/>
      <c r="E290" s="742"/>
      <c r="F290" s="742"/>
      <c r="G290" s="742"/>
      <c r="H290" s="742"/>
      <c r="I290" s="742"/>
      <c r="J290" s="411"/>
    </row>
    <row r="291" customFormat="false" ht="12.75" hidden="false" customHeight="true" outlineLevel="0" collapsed="false">
      <c r="A291" s="611"/>
      <c r="B291" s="742"/>
      <c r="C291" s="742"/>
      <c r="D291" s="742"/>
      <c r="E291" s="742"/>
      <c r="F291" s="742"/>
      <c r="G291" s="742"/>
      <c r="H291" s="742"/>
      <c r="I291" s="742"/>
      <c r="J291" s="411"/>
    </row>
    <row r="292" customFormat="false" ht="12.75" hidden="false" customHeight="true" outlineLevel="0" collapsed="false">
      <c r="A292" s="611"/>
      <c r="B292" s="742"/>
      <c r="C292" s="742"/>
      <c r="D292" s="742"/>
      <c r="E292" s="742"/>
      <c r="F292" s="742"/>
      <c r="G292" s="742"/>
      <c r="H292" s="742"/>
      <c r="I292" s="742"/>
      <c r="J292" s="411"/>
    </row>
    <row r="293" customFormat="false" ht="12.75" hidden="false" customHeight="true" outlineLevel="0" collapsed="false">
      <c r="A293" s="611"/>
      <c r="B293" s="742"/>
      <c r="C293" s="742"/>
      <c r="D293" s="742"/>
      <c r="E293" s="742"/>
      <c r="F293" s="742"/>
      <c r="G293" s="742"/>
      <c r="H293" s="742"/>
      <c r="I293" s="742"/>
      <c r="J293" s="411"/>
    </row>
    <row r="294" customFormat="false" ht="12.75" hidden="false" customHeight="true" outlineLevel="0" collapsed="false">
      <c r="A294" s="611"/>
      <c r="B294" s="742"/>
      <c r="C294" s="742"/>
      <c r="D294" s="742"/>
      <c r="E294" s="742"/>
      <c r="F294" s="742"/>
      <c r="G294" s="742"/>
      <c r="H294" s="742"/>
      <c r="I294" s="742"/>
      <c r="J294" s="411"/>
    </row>
    <row r="295" customFormat="false" ht="12.75" hidden="false" customHeight="true" outlineLevel="0" collapsed="false">
      <c r="A295" s="611"/>
      <c r="B295" s="742"/>
      <c r="C295" s="742"/>
      <c r="D295" s="742"/>
      <c r="E295" s="742"/>
      <c r="F295" s="742"/>
      <c r="G295" s="742"/>
      <c r="H295" s="742"/>
      <c r="I295" s="742"/>
      <c r="J295" s="411"/>
    </row>
    <row r="296" customFormat="false" ht="12.75" hidden="false" customHeight="true" outlineLevel="0" collapsed="false">
      <c r="A296" s="611"/>
      <c r="B296" s="742"/>
      <c r="C296" s="742"/>
      <c r="D296" s="742"/>
      <c r="E296" s="742"/>
      <c r="F296" s="742"/>
      <c r="G296" s="742"/>
      <c r="H296" s="742"/>
      <c r="I296" s="742"/>
      <c r="J296" s="411"/>
    </row>
    <row r="297" customFormat="false" ht="12.75" hidden="false" customHeight="true" outlineLevel="0" collapsed="false">
      <c r="A297" s="611"/>
      <c r="B297" s="742"/>
      <c r="C297" s="742"/>
      <c r="D297" s="742"/>
      <c r="E297" s="742"/>
      <c r="F297" s="742"/>
      <c r="G297" s="742"/>
      <c r="H297" s="742"/>
      <c r="I297" s="742"/>
      <c r="J297" s="411"/>
    </row>
    <row r="298" customFormat="false" ht="12.75" hidden="false" customHeight="true" outlineLevel="0" collapsed="false">
      <c r="A298" s="611"/>
      <c r="B298" s="742"/>
      <c r="C298" s="742"/>
      <c r="D298" s="742"/>
      <c r="E298" s="742"/>
      <c r="F298" s="742"/>
      <c r="G298" s="742"/>
      <c r="H298" s="742"/>
      <c r="I298" s="742"/>
      <c r="J298" s="411"/>
    </row>
    <row r="299" customFormat="false" ht="12.75" hidden="false" customHeight="true" outlineLevel="0" collapsed="false">
      <c r="A299" s="611"/>
      <c r="B299" s="742"/>
      <c r="C299" s="742"/>
      <c r="D299" s="742"/>
      <c r="E299" s="742"/>
      <c r="F299" s="742"/>
      <c r="G299" s="742"/>
      <c r="H299" s="742"/>
      <c r="I299" s="742"/>
      <c r="J299" s="411"/>
    </row>
    <row r="300" customFormat="false" ht="12.75" hidden="false" customHeight="true" outlineLevel="0" collapsed="false">
      <c r="A300" s="611"/>
      <c r="B300" s="742"/>
      <c r="C300" s="742"/>
      <c r="D300" s="742"/>
      <c r="E300" s="742"/>
      <c r="F300" s="742"/>
      <c r="G300" s="742"/>
      <c r="H300" s="742"/>
      <c r="I300" s="742"/>
      <c r="J300" s="411"/>
    </row>
    <row r="301" customFormat="false" ht="12.75" hidden="false" customHeight="true" outlineLevel="0" collapsed="false">
      <c r="A301" s="611"/>
      <c r="B301" s="742"/>
      <c r="C301" s="742"/>
      <c r="D301" s="742"/>
      <c r="E301" s="742"/>
      <c r="F301" s="742"/>
      <c r="G301" s="742"/>
      <c r="H301" s="742"/>
      <c r="I301" s="742"/>
      <c r="J301" s="411"/>
    </row>
    <row r="302" customFormat="false" ht="12.75" hidden="false" customHeight="true" outlineLevel="0" collapsed="false">
      <c r="A302" s="611"/>
      <c r="B302" s="742"/>
      <c r="C302" s="742"/>
      <c r="D302" s="742"/>
      <c r="E302" s="742"/>
      <c r="F302" s="742"/>
      <c r="G302" s="742"/>
      <c r="H302" s="742"/>
      <c r="I302" s="742"/>
      <c r="J302" s="411"/>
    </row>
    <row r="303" customFormat="false" ht="12.75" hidden="false" customHeight="true" outlineLevel="0" collapsed="false">
      <c r="A303" s="611"/>
      <c r="B303" s="742"/>
      <c r="C303" s="742"/>
      <c r="D303" s="742"/>
      <c r="E303" s="742"/>
      <c r="F303" s="742"/>
      <c r="G303" s="742"/>
      <c r="H303" s="742"/>
      <c r="I303" s="742"/>
      <c r="J303" s="411"/>
    </row>
    <row r="304" customFormat="false" ht="12.75" hidden="false" customHeight="true" outlineLevel="0" collapsed="false">
      <c r="A304" s="611"/>
      <c r="B304" s="742"/>
      <c r="C304" s="742"/>
      <c r="D304" s="742"/>
      <c r="E304" s="742"/>
      <c r="F304" s="742"/>
      <c r="G304" s="742"/>
      <c r="H304" s="742"/>
      <c r="I304" s="742"/>
      <c r="J304" s="411"/>
    </row>
    <row r="305" customFormat="false" ht="12.75" hidden="false" customHeight="true" outlineLevel="0" collapsed="false">
      <c r="A305" s="611"/>
      <c r="B305" s="742"/>
      <c r="C305" s="742"/>
      <c r="D305" s="742"/>
      <c r="E305" s="742"/>
      <c r="F305" s="742"/>
      <c r="G305" s="742"/>
      <c r="H305" s="742"/>
      <c r="I305" s="742"/>
      <c r="J305" s="411"/>
    </row>
    <row r="306" customFormat="false" ht="12.75" hidden="false" customHeight="true" outlineLevel="0" collapsed="false">
      <c r="A306" s="611"/>
      <c r="B306" s="742"/>
      <c r="C306" s="742"/>
      <c r="D306" s="742"/>
      <c r="E306" s="742"/>
      <c r="F306" s="742"/>
      <c r="G306" s="742"/>
      <c r="H306" s="742"/>
      <c r="I306" s="742"/>
      <c r="J306" s="411"/>
    </row>
    <row r="307" customFormat="false" ht="12.75" hidden="false" customHeight="true" outlineLevel="0" collapsed="false">
      <c r="A307" s="611"/>
      <c r="B307" s="742"/>
      <c r="C307" s="742"/>
      <c r="D307" s="742"/>
      <c r="E307" s="742"/>
      <c r="F307" s="742"/>
      <c r="G307" s="742"/>
      <c r="H307" s="742"/>
      <c r="I307" s="742"/>
      <c r="J307" s="411"/>
    </row>
    <row r="308" customFormat="false" ht="12.75" hidden="false" customHeight="true" outlineLevel="0" collapsed="false">
      <c r="A308" s="611"/>
      <c r="B308" s="742"/>
      <c r="C308" s="742"/>
      <c r="D308" s="742"/>
      <c r="E308" s="742"/>
      <c r="F308" s="742"/>
      <c r="G308" s="742"/>
      <c r="H308" s="742"/>
      <c r="I308" s="742"/>
      <c r="J308" s="411"/>
    </row>
    <row r="309" customFormat="false" ht="12.75" hidden="false" customHeight="true" outlineLevel="0" collapsed="false">
      <c r="A309" s="611"/>
      <c r="B309" s="742"/>
      <c r="C309" s="742"/>
      <c r="D309" s="742"/>
      <c r="E309" s="742"/>
      <c r="F309" s="742"/>
      <c r="G309" s="742"/>
      <c r="H309" s="742"/>
      <c r="I309" s="742"/>
      <c r="J309" s="411"/>
    </row>
    <row r="310" customFormat="false" ht="12.75" hidden="false" customHeight="true" outlineLevel="0" collapsed="false">
      <c r="A310" s="611"/>
      <c r="B310" s="742"/>
      <c r="C310" s="742"/>
      <c r="D310" s="742"/>
      <c r="E310" s="742"/>
      <c r="F310" s="742"/>
      <c r="G310" s="742"/>
      <c r="H310" s="742"/>
      <c r="I310" s="742"/>
      <c r="J310" s="411"/>
    </row>
    <row r="311" customFormat="false" ht="12.75" hidden="false" customHeight="true" outlineLevel="0" collapsed="false">
      <c r="A311" s="611"/>
      <c r="B311" s="742"/>
      <c r="C311" s="742"/>
      <c r="D311" s="742"/>
      <c r="E311" s="742"/>
      <c r="F311" s="742"/>
      <c r="G311" s="742"/>
      <c r="H311" s="742"/>
      <c r="I311" s="742"/>
      <c r="J311" s="411"/>
    </row>
    <row r="312" customFormat="false" ht="12.75" hidden="false" customHeight="true" outlineLevel="0" collapsed="false">
      <c r="A312" s="611"/>
      <c r="B312" s="742"/>
      <c r="C312" s="742"/>
      <c r="D312" s="742"/>
      <c r="E312" s="742"/>
      <c r="F312" s="742"/>
      <c r="G312" s="742"/>
      <c r="H312" s="742"/>
      <c r="I312" s="742"/>
      <c r="J312" s="411"/>
    </row>
    <row r="313" customFormat="false" ht="12.75" hidden="false" customHeight="true" outlineLevel="0" collapsed="false">
      <c r="A313" s="611"/>
      <c r="B313" s="742"/>
      <c r="C313" s="742"/>
      <c r="D313" s="742"/>
      <c r="E313" s="742"/>
      <c r="F313" s="742"/>
      <c r="G313" s="742"/>
      <c r="H313" s="742"/>
      <c r="I313" s="742"/>
      <c r="J313" s="411"/>
    </row>
    <row r="314" customFormat="false" ht="12.75" hidden="false" customHeight="true" outlineLevel="0" collapsed="false">
      <c r="A314" s="611"/>
      <c r="B314" s="742"/>
      <c r="C314" s="742"/>
      <c r="D314" s="742"/>
      <c r="E314" s="742"/>
      <c r="F314" s="742"/>
      <c r="G314" s="742"/>
      <c r="H314" s="742"/>
      <c r="I314" s="742"/>
      <c r="J314" s="411"/>
    </row>
    <row r="315" customFormat="false" ht="12.75" hidden="false" customHeight="true" outlineLevel="0" collapsed="false">
      <c r="A315" s="611"/>
      <c r="B315" s="742"/>
      <c r="C315" s="742"/>
      <c r="D315" s="742"/>
      <c r="E315" s="742"/>
      <c r="F315" s="742"/>
      <c r="G315" s="742"/>
      <c r="H315" s="742"/>
      <c r="I315" s="742"/>
      <c r="J315" s="411"/>
    </row>
    <row r="316" customFormat="false" ht="12.75" hidden="false" customHeight="true" outlineLevel="0" collapsed="false">
      <c r="A316" s="611"/>
      <c r="B316" s="742"/>
      <c r="C316" s="742"/>
      <c r="D316" s="742"/>
      <c r="E316" s="742"/>
      <c r="F316" s="742"/>
      <c r="G316" s="742"/>
      <c r="H316" s="742"/>
      <c r="I316" s="742"/>
      <c r="J316" s="411"/>
    </row>
    <row r="317" customFormat="false" ht="12.75" hidden="false" customHeight="true" outlineLevel="0" collapsed="false">
      <c r="A317" s="611"/>
      <c r="B317" s="742"/>
      <c r="C317" s="742"/>
      <c r="D317" s="742"/>
      <c r="E317" s="742"/>
      <c r="F317" s="742"/>
      <c r="G317" s="742"/>
      <c r="H317" s="742"/>
      <c r="I317" s="742"/>
      <c r="J317" s="411"/>
    </row>
    <row r="318" customFormat="false" ht="12.75" hidden="false" customHeight="true" outlineLevel="0" collapsed="false">
      <c r="A318" s="611"/>
      <c r="B318" s="742"/>
      <c r="C318" s="742"/>
      <c r="D318" s="742"/>
      <c r="E318" s="742"/>
      <c r="F318" s="742"/>
      <c r="G318" s="742"/>
      <c r="H318" s="742"/>
      <c r="I318" s="742"/>
      <c r="J318" s="411"/>
    </row>
    <row r="319" customFormat="false" ht="12.75" hidden="false" customHeight="true" outlineLevel="0" collapsed="false">
      <c r="A319" s="611"/>
      <c r="B319" s="742"/>
      <c r="C319" s="742"/>
      <c r="D319" s="742"/>
      <c r="E319" s="742"/>
      <c r="F319" s="742"/>
      <c r="G319" s="742"/>
      <c r="H319" s="742"/>
      <c r="I319" s="742"/>
      <c r="J319" s="411"/>
    </row>
    <row r="320" customFormat="false" ht="12.75" hidden="false" customHeight="true" outlineLevel="0" collapsed="false">
      <c r="A320" s="611"/>
      <c r="B320" s="742"/>
      <c r="C320" s="742"/>
      <c r="D320" s="742"/>
      <c r="E320" s="742"/>
      <c r="F320" s="742"/>
      <c r="G320" s="742"/>
      <c r="H320" s="742"/>
      <c r="I320" s="742"/>
      <c r="J320" s="411"/>
    </row>
    <row r="321" customFormat="false" ht="12.75" hidden="false" customHeight="true" outlineLevel="0" collapsed="false">
      <c r="A321" s="611"/>
      <c r="B321" s="742"/>
      <c r="C321" s="742"/>
      <c r="D321" s="742"/>
      <c r="E321" s="742"/>
      <c r="F321" s="742"/>
      <c r="G321" s="742"/>
      <c r="H321" s="742"/>
      <c r="I321" s="742"/>
      <c r="J321" s="411"/>
    </row>
    <row r="322" customFormat="false" ht="12.75" hidden="false" customHeight="true" outlineLevel="0" collapsed="false">
      <c r="A322" s="611"/>
      <c r="B322" s="742"/>
      <c r="C322" s="742"/>
      <c r="D322" s="742"/>
      <c r="E322" s="742"/>
      <c r="F322" s="742"/>
      <c r="G322" s="742"/>
      <c r="H322" s="742"/>
      <c r="I322" s="742"/>
      <c r="J322" s="411"/>
    </row>
    <row r="323" customFormat="false" ht="12.75" hidden="false" customHeight="true" outlineLevel="0" collapsed="false">
      <c r="A323" s="611"/>
      <c r="B323" s="742"/>
      <c r="C323" s="742"/>
      <c r="D323" s="742"/>
      <c r="E323" s="742"/>
      <c r="F323" s="742"/>
      <c r="G323" s="742"/>
      <c r="H323" s="742"/>
      <c r="I323" s="742"/>
      <c r="J323" s="411"/>
    </row>
    <row r="324" customFormat="false" ht="12.75" hidden="false" customHeight="true" outlineLevel="0" collapsed="false">
      <c r="A324" s="611"/>
      <c r="B324" s="742"/>
      <c r="C324" s="742"/>
      <c r="D324" s="742"/>
      <c r="E324" s="742"/>
      <c r="F324" s="742"/>
      <c r="G324" s="742"/>
      <c r="H324" s="742"/>
      <c r="I324" s="742"/>
      <c r="J324" s="411"/>
    </row>
    <row r="325" customFormat="false" ht="12.75" hidden="false" customHeight="true" outlineLevel="0" collapsed="false">
      <c r="A325" s="611"/>
      <c r="B325" s="742"/>
      <c r="C325" s="742"/>
      <c r="D325" s="742"/>
      <c r="E325" s="742"/>
      <c r="F325" s="742"/>
      <c r="G325" s="742"/>
      <c r="H325" s="742"/>
      <c r="I325" s="742"/>
      <c r="J325" s="411"/>
    </row>
    <row r="326" customFormat="false" ht="12.75" hidden="false" customHeight="true" outlineLevel="0" collapsed="false">
      <c r="A326" s="611"/>
      <c r="B326" s="742"/>
      <c r="C326" s="742"/>
      <c r="D326" s="742"/>
      <c r="E326" s="742"/>
      <c r="F326" s="742"/>
      <c r="G326" s="742"/>
      <c r="H326" s="742"/>
      <c r="I326" s="742"/>
      <c r="J326" s="411"/>
    </row>
    <row r="327" customFormat="false" ht="12.75" hidden="false" customHeight="true" outlineLevel="0" collapsed="false">
      <c r="A327" s="611"/>
      <c r="B327" s="742"/>
      <c r="C327" s="742"/>
      <c r="D327" s="742"/>
      <c r="E327" s="742"/>
      <c r="F327" s="742"/>
      <c r="G327" s="742"/>
      <c r="H327" s="742"/>
      <c r="I327" s="742"/>
      <c r="J327" s="411"/>
    </row>
    <row r="328" customFormat="false" ht="12.75" hidden="false" customHeight="true" outlineLevel="0" collapsed="false">
      <c r="A328" s="611"/>
      <c r="B328" s="742"/>
      <c r="C328" s="742"/>
      <c r="D328" s="742"/>
      <c r="E328" s="742"/>
      <c r="F328" s="742"/>
      <c r="G328" s="742"/>
      <c r="H328" s="742"/>
      <c r="I328" s="742"/>
      <c r="J328" s="411"/>
    </row>
    <row r="329" customFormat="false" ht="12.75" hidden="false" customHeight="true" outlineLevel="0" collapsed="false">
      <c r="A329" s="611"/>
      <c r="B329" s="742"/>
      <c r="C329" s="742"/>
      <c r="D329" s="742"/>
      <c r="E329" s="742"/>
      <c r="F329" s="742"/>
      <c r="G329" s="742"/>
      <c r="H329" s="742"/>
      <c r="I329" s="742"/>
      <c r="J329" s="411"/>
    </row>
    <row r="330" customFormat="false" ht="12.75" hidden="false" customHeight="true" outlineLevel="0" collapsed="false">
      <c r="A330" s="611"/>
      <c r="B330" s="742"/>
      <c r="C330" s="742"/>
      <c r="D330" s="742"/>
      <c r="E330" s="742"/>
      <c r="F330" s="742"/>
      <c r="G330" s="742"/>
      <c r="H330" s="742"/>
      <c r="I330" s="742"/>
      <c r="J330" s="411"/>
    </row>
    <row r="331" customFormat="false" ht="12.75" hidden="false" customHeight="true" outlineLevel="0" collapsed="false">
      <c r="A331" s="611"/>
      <c r="B331" s="742"/>
      <c r="C331" s="742"/>
      <c r="D331" s="742"/>
      <c r="E331" s="742"/>
      <c r="F331" s="742"/>
      <c r="G331" s="742"/>
      <c r="H331" s="742"/>
      <c r="I331" s="742"/>
      <c r="J331" s="411"/>
    </row>
    <row r="332" customFormat="false" ht="12.75" hidden="false" customHeight="true" outlineLevel="0" collapsed="false">
      <c r="A332" s="611"/>
      <c r="B332" s="742"/>
      <c r="C332" s="742"/>
      <c r="D332" s="742"/>
      <c r="E332" s="742"/>
      <c r="F332" s="742"/>
      <c r="G332" s="742"/>
      <c r="H332" s="742"/>
      <c r="I332" s="742"/>
      <c r="J332" s="411"/>
    </row>
    <row r="333" customFormat="false" ht="12.75" hidden="false" customHeight="true" outlineLevel="0" collapsed="false">
      <c r="A333" s="611"/>
      <c r="B333" s="742"/>
      <c r="C333" s="742"/>
      <c r="D333" s="742"/>
      <c r="E333" s="742"/>
      <c r="F333" s="742"/>
      <c r="G333" s="742"/>
      <c r="H333" s="742"/>
      <c r="I333" s="742"/>
      <c r="J333" s="411"/>
    </row>
    <row r="334" customFormat="false" ht="12.75" hidden="false" customHeight="true" outlineLevel="0" collapsed="false">
      <c r="A334" s="611"/>
      <c r="B334" s="742"/>
      <c r="C334" s="742"/>
      <c r="D334" s="742"/>
      <c r="E334" s="742"/>
      <c r="F334" s="742"/>
      <c r="G334" s="742"/>
      <c r="H334" s="742"/>
      <c r="I334" s="742"/>
      <c r="J334" s="411"/>
    </row>
    <row r="335" customFormat="false" ht="12.75" hidden="false" customHeight="true" outlineLevel="0" collapsed="false">
      <c r="A335" s="611"/>
      <c r="B335" s="742"/>
      <c r="C335" s="742"/>
      <c r="D335" s="742"/>
      <c r="E335" s="742"/>
      <c r="F335" s="742"/>
      <c r="G335" s="742"/>
      <c r="H335" s="742"/>
      <c r="I335" s="742"/>
      <c r="J335" s="411"/>
    </row>
    <row r="336" customFormat="false" ht="12.75" hidden="false" customHeight="true" outlineLevel="0" collapsed="false">
      <c r="A336" s="611"/>
      <c r="B336" s="742"/>
      <c r="C336" s="742"/>
      <c r="D336" s="742"/>
      <c r="E336" s="742"/>
      <c r="F336" s="742"/>
      <c r="G336" s="742"/>
      <c r="H336" s="742"/>
      <c r="I336" s="742"/>
      <c r="J336" s="411"/>
    </row>
    <row r="337" customFormat="false" ht="12.75" hidden="false" customHeight="true" outlineLevel="0" collapsed="false">
      <c r="A337" s="611"/>
      <c r="B337" s="742"/>
      <c r="C337" s="742"/>
      <c r="D337" s="742"/>
      <c r="E337" s="742"/>
      <c r="F337" s="742"/>
      <c r="G337" s="742"/>
      <c r="H337" s="742"/>
      <c r="I337" s="742"/>
      <c r="J337" s="411"/>
    </row>
    <row r="338" customFormat="false" ht="12.75" hidden="false" customHeight="true" outlineLevel="0" collapsed="false">
      <c r="A338" s="611"/>
      <c r="B338" s="742"/>
      <c r="C338" s="742"/>
      <c r="D338" s="742"/>
      <c r="E338" s="742"/>
      <c r="F338" s="742"/>
      <c r="G338" s="742"/>
      <c r="H338" s="742"/>
      <c r="I338" s="742"/>
      <c r="J338" s="411"/>
    </row>
    <row r="339" customFormat="false" ht="12.75" hidden="false" customHeight="true" outlineLevel="0" collapsed="false">
      <c r="A339" s="611"/>
      <c r="B339" s="742"/>
      <c r="C339" s="742"/>
      <c r="D339" s="742"/>
      <c r="E339" s="742"/>
      <c r="F339" s="742"/>
      <c r="G339" s="742"/>
      <c r="H339" s="742"/>
      <c r="I339" s="742"/>
      <c r="J339" s="411"/>
    </row>
    <row r="340" customFormat="false" ht="12.75" hidden="false" customHeight="true" outlineLevel="0" collapsed="false">
      <c r="A340" s="611"/>
      <c r="B340" s="742"/>
      <c r="C340" s="742"/>
      <c r="D340" s="742"/>
      <c r="E340" s="742"/>
      <c r="F340" s="742"/>
      <c r="G340" s="742"/>
      <c r="H340" s="742"/>
      <c r="I340" s="742"/>
      <c r="J340" s="411"/>
    </row>
    <row r="341" customFormat="false" ht="12.75" hidden="false" customHeight="true" outlineLevel="0" collapsed="false">
      <c r="A341" s="611"/>
      <c r="B341" s="742"/>
      <c r="C341" s="742"/>
      <c r="D341" s="742"/>
      <c r="E341" s="742"/>
      <c r="F341" s="742"/>
      <c r="G341" s="742"/>
      <c r="H341" s="742"/>
      <c r="I341" s="742"/>
      <c r="J341" s="411"/>
    </row>
    <row r="342" customFormat="false" ht="12.75" hidden="false" customHeight="true" outlineLevel="0" collapsed="false">
      <c r="A342" s="611"/>
      <c r="B342" s="742"/>
      <c r="C342" s="742"/>
      <c r="D342" s="742"/>
      <c r="E342" s="742"/>
      <c r="F342" s="742"/>
      <c r="G342" s="742"/>
      <c r="H342" s="742"/>
      <c r="I342" s="742"/>
      <c r="J342" s="411"/>
    </row>
    <row r="343" customFormat="false" ht="12.75" hidden="false" customHeight="true" outlineLevel="0" collapsed="false">
      <c r="A343" s="611"/>
      <c r="B343" s="742"/>
      <c r="C343" s="742"/>
      <c r="D343" s="742"/>
      <c r="E343" s="742"/>
      <c r="F343" s="742"/>
      <c r="G343" s="742"/>
      <c r="H343" s="742"/>
      <c r="I343" s="742"/>
      <c r="J343" s="411"/>
    </row>
    <row r="344" customFormat="false" ht="12.75" hidden="false" customHeight="true" outlineLevel="0" collapsed="false">
      <c r="A344" s="611"/>
      <c r="B344" s="742"/>
      <c r="C344" s="742"/>
      <c r="D344" s="742"/>
      <c r="E344" s="742"/>
      <c r="F344" s="742"/>
      <c r="G344" s="742"/>
      <c r="H344" s="742"/>
      <c r="I344" s="742"/>
      <c r="J344" s="411"/>
    </row>
    <row r="345" customFormat="false" ht="12.75" hidden="false" customHeight="true" outlineLevel="0" collapsed="false">
      <c r="A345" s="611"/>
      <c r="B345" s="742"/>
      <c r="C345" s="742"/>
      <c r="D345" s="742"/>
      <c r="E345" s="742"/>
      <c r="F345" s="742"/>
      <c r="G345" s="742"/>
      <c r="H345" s="742"/>
      <c r="I345" s="742"/>
      <c r="J345" s="411"/>
    </row>
    <row r="346" customFormat="false" ht="12.75" hidden="false" customHeight="true" outlineLevel="0" collapsed="false">
      <c r="A346" s="611"/>
      <c r="B346" s="742"/>
      <c r="C346" s="742"/>
      <c r="D346" s="742"/>
      <c r="E346" s="742"/>
      <c r="F346" s="742"/>
      <c r="G346" s="742"/>
      <c r="H346" s="742"/>
      <c r="I346" s="742"/>
      <c r="J346" s="411"/>
    </row>
    <row r="347" customFormat="false" ht="12.75" hidden="false" customHeight="true" outlineLevel="0" collapsed="false">
      <c r="A347" s="611"/>
      <c r="B347" s="742"/>
      <c r="C347" s="742"/>
      <c r="D347" s="742"/>
      <c r="E347" s="742"/>
      <c r="F347" s="742"/>
      <c r="G347" s="742"/>
      <c r="H347" s="742"/>
      <c r="I347" s="742"/>
      <c r="J347" s="411"/>
    </row>
    <row r="348" customFormat="false" ht="12.75" hidden="false" customHeight="true" outlineLevel="0" collapsed="false">
      <c r="A348" s="611"/>
      <c r="B348" s="742"/>
      <c r="C348" s="742"/>
      <c r="D348" s="742"/>
      <c r="E348" s="742"/>
      <c r="F348" s="742"/>
      <c r="G348" s="742"/>
      <c r="H348" s="742"/>
      <c r="I348" s="742"/>
      <c r="J348" s="411"/>
    </row>
    <row r="349" customFormat="false" ht="12.75" hidden="false" customHeight="true" outlineLevel="0" collapsed="false">
      <c r="A349" s="611"/>
      <c r="B349" s="742"/>
      <c r="C349" s="742"/>
      <c r="D349" s="742"/>
      <c r="E349" s="742"/>
      <c r="F349" s="742"/>
      <c r="G349" s="742"/>
      <c r="H349" s="742"/>
      <c r="I349" s="742"/>
      <c r="J349" s="411"/>
    </row>
    <row r="350" customFormat="false" ht="12.75" hidden="false" customHeight="true" outlineLevel="0" collapsed="false">
      <c r="A350" s="611"/>
      <c r="B350" s="742"/>
      <c r="C350" s="742"/>
      <c r="D350" s="742"/>
      <c r="E350" s="742"/>
      <c r="F350" s="742"/>
      <c r="G350" s="742"/>
      <c r="H350" s="742"/>
      <c r="I350" s="742"/>
      <c r="J350" s="411"/>
    </row>
    <row r="351" customFormat="false" ht="12.75" hidden="false" customHeight="true" outlineLevel="0" collapsed="false">
      <c r="A351" s="611"/>
      <c r="B351" s="742"/>
      <c r="C351" s="742"/>
      <c r="D351" s="742"/>
      <c r="E351" s="742"/>
      <c r="F351" s="742"/>
      <c r="G351" s="742"/>
      <c r="H351" s="742"/>
      <c r="I351" s="742"/>
      <c r="J351" s="411"/>
    </row>
    <row r="352" customFormat="false" ht="12.75" hidden="false" customHeight="true" outlineLevel="0" collapsed="false">
      <c r="A352" s="611"/>
      <c r="B352" s="742"/>
      <c r="C352" s="742"/>
      <c r="D352" s="742"/>
      <c r="E352" s="742"/>
      <c r="F352" s="742"/>
      <c r="G352" s="742"/>
      <c r="H352" s="742"/>
      <c r="I352" s="742"/>
      <c r="J352" s="411"/>
    </row>
    <row r="353" customFormat="false" ht="12.75" hidden="false" customHeight="true" outlineLevel="0" collapsed="false">
      <c r="A353" s="611"/>
      <c r="B353" s="742"/>
      <c r="C353" s="742"/>
      <c r="D353" s="742"/>
      <c r="E353" s="742"/>
      <c r="F353" s="742"/>
      <c r="G353" s="742"/>
      <c r="H353" s="742"/>
      <c r="I353" s="742"/>
      <c r="J353" s="411"/>
    </row>
    <row r="354" customFormat="false" ht="12.75" hidden="false" customHeight="true" outlineLevel="0" collapsed="false">
      <c r="A354" s="611"/>
      <c r="B354" s="742"/>
      <c r="C354" s="742"/>
      <c r="D354" s="742"/>
      <c r="E354" s="742"/>
      <c r="F354" s="742"/>
      <c r="G354" s="742"/>
      <c r="H354" s="742"/>
      <c r="I354" s="742"/>
      <c r="J354" s="411"/>
    </row>
    <row r="355" customFormat="false" ht="12.75" hidden="false" customHeight="true" outlineLevel="0" collapsed="false">
      <c r="A355" s="611"/>
      <c r="B355" s="742"/>
      <c r="C355" s="742"/>
      <c r="D355" s="742"/>
      <c r="E355" s="742"/>
      <c r="F355" s="742"/>
      <c r="G355" s="742"/>
      <c r="H355" s="742"/>
      <c r="I355" s="742"/>
      <c r="J355" s="411"/>
    </row>
    <row r="356" customFormat="false" ht="12.75" hidden="false" customHeight="true" outlineLevel="0" collapsed="false">
      <c r="A356" s="611"/>
      <c r="B356" s="742"/>
      <c r="C356" s="742"/>
      <c r="D356" s="742"/>
      <c r="E356" s="742"/>
      <c r="F356" s="742"/>
      <c r="G356" s="742"/>
      <c r="H356" s="742"/>
      <c r="I356" s="742"/>
      <c r="J356" s="411"/>
    </row>
    <row r="357" customFormat="false" ht="12.75" hidden="false" customHeight="true" outlineLevel="0" collapsed="false">
      <c r="A357" s="611"/>
      <c r="B357" s="742"/>
      <c r="C357" s="742"/>
      <c r="D357" s="742"/>
      <c r="E357" s="742"/>
      <c r="F357" s="742"/>
      <c r="G357" s="742"/>
      <c r="H357" s="742"/>
      <c r="I357" s="742"/>
      <c r="J357" s="411"/>
    </row>
    <row r="358" customFormat="false" ht="12.75" hidden="false" customHeight="true" outlineLevel="0" collapsed="false">
      <c r="A358" s="611"/>
      <c r="B358" s="742"/>
      <c r="C358" s="742"/>
      <c r="D358" s="742"/>
      <c r="E358" s="742"/>
      <c r="F358" s="742"/>
      <c r="G358" s="742"/>
      <c r="H358" s="742"/>
      <c r="I358" s="742"/>
      <c r="J358" s="411"/>
    </row>
    <row r="359" customFormat="false" ht="12.75" hidden="false" customHeight="true" outlineLevel="0" collapsed="false">
      <c r="A359" s="611"/>
      <c r="B359" s="742"/>
      <c r="C359" s="742"/>
      <c r="D359" s="742"/>
      <c r="E359" s="742"/>
      <c r="F359" s="742"/>
      <c r="G359" s="742"/>
      <c r="H359" s="742"/>
      <c r="I359" s="742"/>
      <c r="J359" s="411"/>
    </row>
    <row r="360" customFormat="false" ht="12.75" hidden="false" customHeight="true" outlineLevel="0" collapsed="false">
      <c r="A360" s="611"/>
      <c r="B360" s="742"/>
      <c r="C360" s="742"/>
      <c r="D360" s="742"/>
      <c r="E360" s="742"/>
      <c r="F360" s="742"/>
      <c r="G360" s="742"/>
      <c r="H360" s="742"/>
      <c r="I360" s="742"/>
      <c r="J360" s="411"/>
    </row>
    <row r="361" customFormat="false" ht="12.75" hidden="false" customHeight="true" outlineLevel="0" collapsed="false">
      <c r="A361" s="611"/>
      <c r="B361" s="742"/>
      <c r="C361" s="742"/>
      <c r="D361" s="742"/>
      <c r="E361" s="742"/>
      <c r="F361" s="742"/>
      <c r="G361" s="742"/>
      <c r="H361" s="742"/>
      <c r="I361" s="742"/>
      <c r="J361" s="411"/>
    </row>
    <row r="362" customFormat="false" ht="12.75" hidden="false" customHeight="true" outlineLevel="0" collapsed="false">
      <c r="A362" s="611"/>
      <c r="B362" s="742"/>
      <c r="C362" s="742"/>
      <c r="D362" s="742"/>
      <c r="E362" s="742"/>
      <c r="F362" s="742"/>
      <c r="G362" s="742"/>
      <c r="H362" s="742"/>
      <c r="I362" s="742"/>
      <c r="J362" s="411"/>
    </row>
    <row r="363" customFormat="false" ht="12.75" hidden="false" customHeight="true" outlineLevel="0" collapsed="false">
      <c r="A363" s="611"/>
      <c r="B363" s="742"/>
      <c r="C363" s="742"/>
      <c r="D363" s="742"/>
      <c r="E363" s="742"/>
      <c r="F363" s="742"/>
      <c r="G363" s="742"/>
      <c r="H363" s="742"/>
      <c r="I363" s="742"/>
      <c r="J363" s="411"/>
    </row>
    <row r="364" customFormat="false" ht="12.75" hidden="false" customHeight="true" outlineLevel="0" collapsed="false">
      <c r="A364" s="611"/>
      <c r="B364" s="742"/>
      <c r="C364" s="742"/>
      <c r="D364" s="742"/>
      <c r="E364" s="742"/>
      <c r="F364" s="742"/>
      <c r="G364" s="742"/>
      <c r="H364" s="742"/>
      <c r="I364" s="742"/>
      <c r="J364" s="411"/>
    </row>
    <row r="365" customFormat="false" ht="12.75" hidden="false" customHeight="true" outlineLevel="0" collapsed="false">
      <c r="A365" s="611"/>
      <c r="B365" s="742"/>
      <c r="C365" s="742"/>
      <c r="D365" s="742"/>
      <c r="E365" s="742"/>
      <c r="F365" s="742"/>
      <c r="G365" s="742"/>
      <c r="H365" s="742"/>
      <c r="I365" s="742"/>
      <c r="J365" s="411"/>
    </row>
    <row r="366" customFormat="false" ht="12.75" hidden="false" customHeight="true" outlineLevel="0" collapsed="false">
      <c r="A366" s="611"/>
      <c r="B366" s="742"/>
      <c r="C366" s="742"/>
      <c r="D366" s="742"/>
      <c r="E366" s="742"/>
      <c r="F366" s="742"/>
      <c r="G366" s="742"/>
      <c r="H366" s="742"/>
      <c r="I366" s="742"/>
      <c r="J366" s="411"/>
    </row>
    <row r="367" customFormat="false" ht="12.75" hidden="false" customHeight="true" outlineLevel="0" collapsed="false">
      <c r="A367" s="611"/>
      <c r="B367" s="742"/>
      <c r="C367" s="742"/>
      <c r="D367" s="742"/>
      <c r="E367" s="742"/>
      <c r="F367" s="742"/>
      <c r="G367" s="742"/>
      <c r="H367" s="742"/>
      <c r="I367" s="742"/>
      <c r="J367" s="411"/>
    </row>
    <row r="368" customFormat="false" ht="12.75" hidden="false" customHeight="true" outlineLevel="0" collapsed="false">
      <c r="A368" s="611"/>
      <c r="B368" s="742"/>
      <c r="C368" s="742"/>
      <c r="D368" s="742"/>
      <c r="E368" s="742"/>
      <c r="F368" s="742"/>
      <c r="G368" s="742"/>
      <c r="H368" s="742"/>
      <c r="I368" s="742"/>
      <c r="J368" s="411"/>
    </row>
    <row r="369" customFormat="false" ht="12.75" hidden="false" customHeight="true" outlineLevel="0" collapsed="false">
      <c r="A369" s="611"/>
      <c r="B369" s="742"/>
      <c r="C369" s="742"/>
      <c r="D369" s="742"/>
      <c r="E369" s="742"/>
      <c r="F369" s="742"/>
      <c r="G369" s="742"/>
      <c r="H369" s="742"/>
      <c r="I369" s="742"/>
      <c r="J369" s="411"/>
    </row>
    <row r="370" customFormat="false" ht="12.75" hidden="false" customHeight="true" outlineLevel="0" collapsed="false">
      <c r="A370" s="611"/>
      <c r="B370" s="742"/>
      <c r="C370" s="742"/>
      <c r="D370" s="742"/>
      <c r="E370" s="742"/>
      <c r="F370" s="742"/>
      <c r="G370" s="742"/>
      <c r="H370" s="742"/>
      <c r="I370" s="742"/>
      <c r="J370" s="411"/>
    </row>
    <row r="371" customFormat="false" ht="12.75" hidden="false" customHeight="true" outlineLevel="0" collapsed="false">
      <c r="A371" s="611"/>
      <c r="B371" s="742"/>
      <c r="C371" s="742"/>
      <c r="D371" s="742"/>
      <c r="E371" s="742"/>
      <c r="F371" s="742"/>
      <c r="G371" s="742"/>
      <c r="H371" s="742"/>
      <c r="I371" s="742"/>
      <c r="J371" s="411"/>
    </row>
    <row r="372" customFormat="false" ht="12.75" hidden="false" customHeight="true" outlineLevel="0" collapsed="false">
      <c r="A372" s="611"/>
      <c r="B372" s="742"/>
      <c r="C372" s="742"/>
      <c r="D372" s="742"/>
      <c r="E372" s="742"/>
      <c r="F372" s="742"/>
      <c r="G372" s="742"/>
      <c r="H372" s="742"/>
      <c r="I372" s="742"/>
      <c r="J372" s="411"/>
    </row>
    <row r="373" customFormat="false" ht="12.75" hidden="false" customHeight="true" outlineLevel="0" collapsed="false">
      <c r="A373" s="611"/>
      <c r="B373" s="742"/>
      <c r="C373" s="742"/>
      <c r="D373" s="742"/>
      <c r="E373" s="742"/>
      <c r="F373" s="742"/>
      <c r="G373" s="742"/>
      <c r="H373" s="742"/>
      <c r="I373" s="742"/>
      <c r="J373" s="411"/>
    </row>
    <row r="374" customFormat="false" ht="12.75" hidden="false" customHeight="true" outlineLevel="0" collapsed="false">
      <c r="A374" s="611"/>
      <c r="B374" s="742"/>
      <c r="C374" s="742"/>
      <c r="D374" s="742"/>
      <c r="E374" s="742"/>
      <c r="F374" s="742"/>
      <c r="G374" s="742"/>
      <c r="H374" s="742"/>
      <c r="I374" s="742"/>
      <c r="J374" s="411"/>
    </row>
    <row r="375" customFormat="false" ht="12.75" hidden="false" customHeight="true" outlineLevel="0" collapsed="false">
      <c r="A375" s="611"/>
      <c r="B375" s="742"/>
      <c r="C375" s="742"/>
      <c r="D375" s="742"/>
      <c r="E375" s="742"/>
      <c r="F375" s="742"/>
      <c r="G375" s="742"/>
      <c r="H375" s="742"/>
      <c r="I375" s="742"/>
      <c r="J375" s="411"/>
    </row>
    <row r="376" customFormat="false" ht="12.75" hidden="false" customHeight="true" outlineLevel="0" collapsed="false">
      <c r="A376" s="611"/>
      <c r="B376" s="742"/>
      <c r="C376" s="742"/>
      <c r="D376" s="742"/>
      <c r="E376" s="742"/>
      <c r="F376" s="742"/>
      <c r="G376" s="742"/>
      <c r="H376" s="742"/>
      <c r="I376" s="742"/>
      <c r="J376" s="411"/>
    </row>
    <row r="377" customFormat="false" ht="12.75" hidden="false" customHeight="true" outlineLevel="0" collapsed="false">
      <c r="A377" s="611"/>
      <c r="B377" s="742"/>
      <c r="C377" s="742"/>
      <c r="D377" s="742"/>
      <c r="E377" s="742"/>
      <c r="F377" s="742"/>
      <c r="G377" s="742"/>
      <c r="H377" s="742"/>
      <c r="I377" s="742"/>
      <c r="J377" s="411"/>
    </row>
    <row r="378" customFormat="false" ht="12.75" hidden="false" customHeight="true" outlineLevel="0" collapsed="false">
      <c r="A378" s="611"/>
      <c r="B378" s="742"/>
      <c r="C378" s="742"/>
      <c r="D378" s="742"/>
      <c r="E378" s="742"/>
      <c r="F378" s="742"/>
      <c r="G378" s="742"/>
      <c r="H378" s="742"/>
      <c r="I378" s="742"/>
      <c r="J378" s="411"/>
    </row>
    <row r="379" customFormat="false" ht="12.75" hidden="false" customHeight="true" outlineLevel="0" collapsed="false">
      <c r="A379" s="611"/>
      <c r="B379" s="742"/>
      <c r="C379" s="742"/>
      <c r="D379" s="742"/>
      <c r="E379" s="742"/>
      <c r="F379" s="742"/>
      <c r="G379" s="742"/>
      <c r="H379" s="742"/>
      <c r="I379" s="742"/>
      <c r="J379" s="411"/>
    </row>
    <row r="380" customFormat="false" ht="12.75" hidden="false" customHeight="true" outlineLevel="0" collapsed="false">
      <c r="A380" s="611"/>
      <c r="B380" s="742"/>
      <c r="C380" s="742"/>
      <c r="D380" s="742"/>
      <c r="E380" s="742"/>
      <c r="F380" s="742"/>
      <c r="G380" s="742"/>
      <c r="H380" s="742"/>
      <c r="I380" s="742"/>
      <c r="J380" s="411"/>
    </row>
    <row r="381" customFormat="false" ht="12.75" hidden="false" customHeight="true" outlineLevel="0" collapsed="false">
      <c r="A381" s="611"/>
      <c r="B381" s="742"/>
      <c r="C381" s="742"/>
      <c r="D381" s="742"/>
      <c r="E381" s="742"/>
      <c r="F381" s="742"/>
      <c r="G381" s="742"/>
      <c r="H381" s="742"/>
      <c r="I381" s="742"/>
      <c r="J381" s="411"/>
    </row>
    <row r="382" customFormat="false" ht="12.75" hidden="false" customHeight="true" outlineLevel="0" collapsed="false">
      <c r="A382" s="611"/>
      <c r="B382" s="742"/>
      <c r="C382" s="742"/>
      <c r="D382" s="742"/>
      <c r="E382" s="742"/>
      <c r="F382" s="742"/>
      <c r="G382" s="742"/>
      <c r="H382" s="742"/>
      <c r="I382" s="742"/>
      <c r="J382" s="411"/>
    </row>
    <row r="383" customFormat="false" ht="12.75" hidden="false" customHeight="true" outlineLevel="0" collapsed="false">
      <c r="A383" s="611"/>
      <c r="B383" s="742"/>
      <c r="C383" s="742"/>
      <c r="D383" s="742"/>
      <c r="E383" s="742"/>
      <c r="F383" s="742"/>
      <c r="G383" s="742"/>
      <c r="H383" s="742"/>
      <c r="I383" s="742"/>
      <c r="J383" s="411"/>
    </row>
    <row r="384" customFormat="false" ht="12.75" hidden="false" customHeight="true" outlineLevel="0" collapsed="false">
      <c r="A384" s="611"/>
      <c r="B384" s="742"/>
      <c r="C384" s="742"/>
      <c r="D384" s="742"/>
      <c r="E384" s="742"/>
      <c r="F384" s="742"/>
      <c r="G384" s="742"/>
      <c r="H384" s="742"/>
      <c r="I384" s="742"/>
      <c r="J384" s="411"/>
    </row>
    <row r="385" customFormat="false" ht="12.75" hidden="false" customHeight="true" outlineLevel="0" collapsed="false">
      <c r="A385" s="611"/>
      <c r="B385" s="742"/>
      <c r="C385" s="742"/>
      <c r="D385" s="742"/>
      <c r="E385" s="742"/>
      <c r="F385" s="742"/>
      <c r="G385" s="742"/>
      <c r="H385" s="742"/>
      <c r="I385" s="742"/>
      <c r="J385" s="411"/>
    </row>
    <row r="386" customFormat="false" ht="12.75" hidden="false" customHeight="true" outlineLevel="0" collapsed="false">
      <c r="A386" s="611"/>
      <c r="B386" s="742"/>
      <c r="C386" s="742"/>
      <c r="D386" s="742"/>
      <c r="E386" s="742"/>
      <c r="F386" s="742"/>
      <c r="G386" s="742"/>
      <c r="H386" s="742"/>
      <c r="I386" s="742"/>
      <c r="J386" s="411"/>
    </row>
    <row r="387" customFormat="false" ht="12.75" hidden="false" customHeight="true" outlineLevel="0" collapsed="false">
      <c r="A387" s="611"/>
      <c r="B387" s="742"/>
      <c r="C387" s="742"/>
      <c r="D387" s="742"/>
      <c r="E387" s="742"/>
      <c r="F387" s="742"/>
      <c r="G387" s="742"/>
      <c r="H387" s="742"/>
      <c r="I387" s="742"/>
      <c r="J387" s="411"/>
    </row>
    <row r="388" customFormat="false" ht="12.75" hidden="false" customHeight="true" outlineLevel="0" collapsed="false">
      <c r="A388" s="611"/>
      <c r="B388" s="742"/>
      <c r="C388" s="742"/>
      <c r="D388" s="742"/>
      <c r="E388" s="742"/>
      <c r="F388" s="742"/>
      <c r="G388" s="742"/>
      <c r="H388" s="742"/>
      <c r="I388" s="742"/>
      <c r="J388" s="411"/>
    </row>
    <row r="389" customFormat="false" ht="12.75" hidden="false" customHeight="true" outlineLevel="0" collapsed="false">
      <c r="A389" s="611"/>
      <c r="B389" s="742"/>
      <c r="C389" s="742"/>
      <c r="D389" s="742"/>
      <c r="E389" s="742"/>
      <c r="F389" s="742"/>
      <c r="G389" s="742"/>
      <c r="H389" s="742"/>
      <c r="I389" s="742"/>
      <c r="J389" s="411"/>
    </row>
    <row r="390" customFormat="false" ht="12.75" hidden="false" customHeight="true" outlineLevel="0" collapsed="false">
      <c r="A390" s="611"/>
      <c r="B390" s="742"/>
      <c r="C390" s="742"/>
      <c r="D390" s="742"/>
      <c r="E390" s="742"/>
      <c r="F390" s="742"/>
      <c r="G390" s="742"/>
      <c r="H390" s="742"/>
      <c r="I390" s="742"/>
      <c r="J390" s="411"/>
    </row>
    <row r="391" customFormat="false" ht="12.75" hidden="false" customHeight="true" outlineLevel="0" collapsed="false">
      <c r="A391" s="611"/>
      <c r="B391" s="742"/>
      <c r="C391" s="742"/>
      <c r="D391" s="742"/>
      <c r="E391" s="742"/>
      <c r="F391" s="742"/>
      <c r="G391" s="742"/>
      <c r="H391" s="742"/>
      <c r="I391" s="742"/>
      <c r="J391" s="411"/>
    </row>
    <row r="392" customFormat="false" ht="12.75" hidden="false" customHeight="true" outlineLevel="0" collapsed="false">
      <c r="A392" s="611"/>
      <c r="B392" s="742"/>
      <c r="C392" s="742"/>
      <c r="D392" s="742"/>
      <c r="E392" s="742"/>
      <c r="F392" s="742"/>
      <c r="G392" s="742"/>
      <c r="H392" s="742"/>
      <c r="I392" s="742"/>
      <c r="J392" s="411"/>
    </row>
    <row r="393" customFormat="false" ht="12.75" hidden="false" customHeight="true" outlineLevel="0" collapsed="false">
      <c r="A393" s="611"/>
      <c r="B393" s="742"/>
      <c r="C393" s="742"/>
      <c r="D393" s="742"/>
      <c r="E393" s="742"/>
      <c r="F393" s="742"/>
      <c r="G393" s="742"/>
      <c r="H393" s="742"/>
      <c r="I393" s="742"/>
      <c r="J393" s="411"/>
    </row>
    <row r="394" customFormat="false" ht="12.75" hidden="false" customHeight="true" outlineLevel="0" collapsed="false">
      <c r="A394" s="611"/>
      <c r="B394" s="742"/>
      <c r="C394" s="742"/>
      <c r="D394" s="742"/>
      <c r="E394" s="742"/>
      <c r="F394" s="742"/>
      <c r="G394" s="742"/>
      <c r="H394" s="742"/>
      <c r="I394" s="742"/>
      <c r="J394" s="411"/>
    </row>
    <row r="395" customFormat="false" ht="12.75" hidden="false" customHeight="true" outlineLevel="0" collapsed="false">
      <c r="A395" s="611"/>
      <c r="B395" s="742"/>
      <c r="C395" s="742"/>
      <c r="D395" s="742"/>
      <c r="E395" s="742"/>
      <c r="F395" s="742"/>
      <c r="G395" s="742"/>
      <c r="H395" s="742"/>
      <c r="I395" s="742"/>
      <c r="J395" s="411"/>
    </row>
    <row r="396" customFormat="false" ht="12.75" hidden="false" customHeight="true" outlineLevel="0" collapsed="false">
      <c r="A396" s="611"/>
      <c r="B396" s="742"/>
      <c r="C396" s="742"/>
      <c r="D396" s="742"/>
      <c r="E396" s="742"/>
      <c r="F396" s="742"/>
      <c r="G396" s="742"/>
      <c r="H396" s="742"/>
      <c r="I396" s="742"/>
      <c r="J396" s="411"/>
    </row>
    <row r="397" customFormat="false" ht="12.75" hidden="false" customHeight="true" outlineLevel="0" collapsed="false">
      <c r="A397" s="611"/>
      <c r="B397" s="742"/>
      <c r="C397" s="742"/>
      <c r="D397" s="742"/>
      <c r="E397" s="742"/>
      <c r="F397" s="742"/>
      <c r="G397" s="742"/>
      <c r="H397" s="742"/>
      <c r="I397" s="742"/>
      <c r="J397" s="411"/>
    </row>
    <row r="398" customFormat="false" ht="12.75" hidden="false" customHeight="true" outlineLevel="0" collapsed="false">
      <c r="A398" s="611"/>
      <c r="B398" s="742"/>
      <c r="C398" s="742"/>
      <c r="D398" s="742"/>
      <c r="E398" s="742"/>
      <c r="F398" s="742"/>
      <c r="G398" s="742"/>
      <c r="H398" s="742"/>
      <c r="I398" s="742"/>
      <c r="J398" s="411"/>
    </row>
    <row r="399" customFormat="false" ht="12.75" hidden="false" customHeight="true" outlineLevel="0" collapsed="false">
      <c r="A399" s="611"/>
      <c r="B399" s="742"/>
      <c r="C399" s="742"/>
      <c r="D399" s="742"/>
      <c r="E399" s="742"/>
      <c r="F399" s="742"/>
      <c r="G399" s="742"/>
      <c r="H399" s="742"/>
      <c r="I399" s="742"/>
      <c r="J399" s="411"/>
    </row>
    <row r="400" customFormat="false" ht="12.75" hidden="false" customHeight="true" outlineLevel="0" collapsed="false">
      <c r="A400" s="611"/>
      <c r="B400" s="742"/>
      <c r="C400" s="742"/>
      <c r="D400" s="742"/>
      <c r="E400" s="742"/>
      <c r="F400" s="742"/>
      <c r="G400" s="742"/>
      <c r="H400" s="742"/>
      <c r="I400" s="742"/>
      <c r="J400" s="411"/>
    </row>
    <row r="401" customFormat="false" ht="12.75" hidden="false" customHeight="true" outlineLevel="0" collapsed="false">
      <c r="A401" s="611"/>
      <c r="B401" s="742"/>
      <c r="C401" s="742"/>
      <c r="D401" s="742"/>
      <c r="E401" s="742"/>
      <c r="F401" s="742"/>
      <c r="G401" s="742"/>
      <c r="H401" s="742"/>
      <c r="I401" s="742"/>
      <c r="J401" s="411"/>
    </row>
    <row r="402" customFormat="false" ht="12.75" hidden="false" customHeight="true" outlineLevel="0" collapsed="false">
      <c r="A402" s="611"/>
      <c r="B402" s="742"/>
      <c r="C402" s="742"/>
      <c r="D402" s="742"/>
      <c r="E402" s="742"/>
      <c r="F402" s="742"/>
      <c r="G402" s="742"/>
      <c r="H402" s="742"/>
      <c r="I402" s="742"/>
      <c r="J402" s="411"/>
    </row>
    <row r="403" customFormat="false" ht="12.75" hidden="false" customHeight="true" outlineLevel="0" collapsed="false">
      <c r="A403" s="611"/>
      <c r="B403" s="742"/>
      <c r="C403" s="742"/>
      <c r="D403" s="742"/>
      <c r="E403" s="742"/>
      <c r="F403" s="742"/>
      <c r="G403" s="742"/>
      <c r="H403" s="742"/>
      <c r="I403" s="742"/>
      <c r="J403" s="411"/>
    </row>
    <row r="404" customFormat="false" ht="12.75" hidden="false" customHeight="true" outlineLevel="0" collapsed="false">
      <c r="A404" s="611"/>
      <c r="B404" s="742"/>
      <c r="C404" s="742"/>
      <c r="D404" s="742"/>
      <c r="E404" s="742"/>
      <c r="F404" s="742"/>
      <c r="G404" s="742"/>
      <c r="H404" s="742"/>
      <c r="I404" s="742"/>
      <c r="J404" s="411"/>
    </row>
    <row r="405" customFormat="false" ht="12.75" hidden="false" customHeight="true" outlineLevel="0" collapsed="false">
      <c r="A405" s="611"/>
      <c r="B405" s="742"/>
      <c r="C405" s="742"/>
      <c r="D405" s="742"/>
      <c r="E405" s="742"/>
      <c r="F405" s="742"/>
      <c r="G405" s="742"/>
      <c r="H405" s="742"/>
      <c r="I405" s="742"/>
      <c r="J405" s="411"/>
    </row>
    <row r="406" customFormat="false" ht="12.75" hidden="false" customHeight="true" outlineLevel="0" collapsed="false">
      <c r="A406" s="611"/>
      <c r="B406" s="742"/>
      <c r="C406" s="742"/>
      <c r="D406" s="742"/>
      <c r="E406" s="742"/>
      <c r="F406" s="742"/>
      <c r="G406" s="742"/>
      <c r="H406" s="742"/>
      <c r="I406" s="742"/>
      <c r="J406" s="411"/>
    </row>
    <row r="407" customFormat="false" ht="12.75" hidden="false" customHeight="true" outlineLevel="0" collapsed="false">
      <c r="A407" s="611"/>
      <c r="B407" s="742"/>
      <c r="C407" s="742"/>
      <c r="D407" s="742"/>
      <c r="E407" s="742"/>
      <c r="F407" s="742"/>
      <c r="G407" s="742"/>
      <c r="H407" s="742"/>
      <c r="I407" s="742"/>
      <c r="J407" s="411"/>
    </row>
    <row r="408" customFormat="false" ht="12.75" hidden="false" customHeight="true" outlineLevel="0" collapsed="false">
      <c r="A408" s="611"/>
      <c r="B408" s="742"/>
      <c r="C408" s="742"/>
      <c r="D408" s="742"/>
      <c r="E408" s="742"/>
      <c r="F408" s="742"/>
      <c r="G408" s="742"/>
      <c r="H408" s="742"/>
      <c r="I408" s="742"/>
      <c r="J408" s="411"/>
    </row>
    <row r="409" customFormat="false" ht="12.75" hidden="false" customHeight="true" outlineLevel="0" collapsed="false">
      <c r="A409" s="611"/>
      <c r="B409" s="742"/>
      <c r="C409" s="742"/>
      <c r="D409" s="742"/>
      <c r="E409" s="742"/>
      <c r="F409" s="742"/>
      <c r="G409" s="742"/>
      <c r="H409" s="742"/>
      <c r="I409" s="742"/>
      <c r="J409" s="411"/>
    </row>
    <row r="410" customFormat="false" ht="12.75" hidden="false" customHeight="true" outlineLevel="0" collapsed="false">
      <c r="A410" s="611"/>
      <c r="B410" s="742"/>
      <c r="C410" s="742"/>
      <c r="D410" s="742"/>
      <c r="E410" s="742"/>
      <c r="F410" s="742"/>
      <c r="G410" s="742"/>
      <c r="H410" s="742"/>
      <c r="I410" s="742"/>
      <c r="J410" s="411"/>
    </row>
    <row r="411" customFormat="false" ht="12.75" hidden="false" customHeight="true" outlineLevel="0" collapsed="false">
      <c r="A411" s="611"/>
      <c r="B411" s="742"/>
      <c r="C411" s="742"/>
      <c r="D411" s="742"/>
      <c r="E411" s="742"/>
      <c r="F411" s="742"/>
      <c r="G411" s="742"/>
      <c r="H411" s="742"/>
      <c r="I411" s="742"/>
      <c r="J411" s="411"/>
    </row>
    <row r="412" customFormat="false" ht="12.75" hidden="false" customHeight="true" outlineLevel="0" collapsed="false">
      <c r="A412" s="611"/>
      <c r="B412" s="742"/>
      <c r="C412" s="742"/>
      <c r="D412" s="742"/>
      <c r="E412" s="742"/>
      <c r="F412" s="742"/>
      <c r="G412" s="742"/>
      <c r="H412" s="742"/>
      <c r="I412" s="742"/>
      <c r="J412" s="411"/>
    </row>
    <row r="413" customFormat="false" ht="12.75" hidden="false" customHeight="true" outlineLevel="0" collapsed="false">
      <c r="A413" s="611"/>
      <c r="B413" s="742"/>
      <c r="C413" s="742"/>
      <c r="D413" s="742"/>
      <c r="E413" s="742"/>
      <c r="F413" s="742"/>
      <c r="G413" s="742"/>
      <c r="H413" s="742"/>
      <c r="I413" s="742"/>
      <c r="J413" s="411"/>
    </row>
    <row r="414" customFormat="false" ht="12.75" hidden="false" customHeight="true" outlineLevel="0" collapsed="false">
      <c r="A414" s="611"/>
      <c r="B414" s="742"/>
      <c r="C414" s="742"/>
      <c r="D414" s="742"/>
      <c r="E414" s="742"/>
      <c r="F414" s="742"/>
      <c r="G414" s="742"/>
      <c r="H414" s="742"/>
      <c r="I414" s="742"/>
      <c r="J414" s="411"/>
    </row>
    <row r="415" customFormat="false" ht="12.75" hidden="false" customHeight="true" outlineLevel="0" collapsed="false">
      <c r="A415" s="611"/>
      <c r="B415" s="742"/>
      <c r="C415" s="742"/>
      <c r="D415" s="742"/>
      <c r="E415" s="742"/>
      <c r="F415" s="742"/>
      <c r="G415" s="742"/>
      <c r="H415" s="742"/>
      <c r="I415" s="742"/>
      <c r="J415" s="411"/>
    </row>
    <row r="416" customFormat="false" ht="12.75" hidden="false" customHeight="true" outlineLevel="0" collapsed="false">
      <c r="A416" s="611"/>
      <c r="B416" s="742"/>
      <c r="C416" s="742"/>
      <c r="D416" s="742"/>
      <c r="E416" s="742"/>
      <c r="F416" s="742"/>
      <c r="G416" s="742"/>
      <c r="H416" s="742"/>
      <c r="I416" s="742"/>
      <c r="J416" s="411"/>
    </row>
    <row r="417" customFormat="false" ht="12.75" hidden="false" customHeight="true" outlineLevel="0" collapsed="false">
      <c r="A417" s="611"/>
      <c r="B417" s="742"/>
      <c r="C417" s="742"/>
      <c r="D417" s="742"/>
      <c r="E417" s="742"/>
      <c r="F417" s="742"/>
      <c r="G417" s="742"/>
      <c r="H417" s="742"/>
      <c r="I417" s="742"/>
      <c r="J417" s="411"/>
    </row>
    <row r="418" customFormat="false" ht="12.75" hidden="false" customHeight="true" outlineLevel="0" collapsed="false">
      <c r="A418" s="611"/>
      <c r="B418" s="742"/>
      <c r="C418" s="742"/>
      <c r="D418" s="742"/>
      <c r="E418" s="742"/>
      <c r="F418" s="742"/>
      <c r="G418" s="742"/>
      <c r="H418" s="742"/>
      <c r="I418" s="742"/>
      <c r="J418" s="411"/>
    </row>
    <row r="419" customFormat="false" ht="12.75" hidden="false" customHeight="true" outlineLevel="0" collapsed="false">
      <c r="A419" s="611"/>
      <c r="B419" s="742"/>
      <c r="C419" s="742"/>
      <c r="D419" s="742"/>
      <c r="E419" s="742"/>
      <c r="F419" s="742"/>
      <c r="G419" s="742"/>
      <c r="H419" s="742"/>
      <c r="I419" s="742"/>
      <c r="J419" s="411"/>
    </row>
    <row r="420" customFormat="false" ht="12.75" hidden="false" customHeight="true" outlineLevel="0" collapsed="false">
      <c r="A420" s="611"/>
      <c r="B420" s="742"/>
      <c r="C420" s="742"/>
      <c r="D420" s="742"/>
      <c r="E420" s="742"/>
      <c r="F420" s="742"/>
      <c r="G420" s="742"/>
      <c r="H420" s="742"/>
      <c r="I420" s="742"/>
      <c r="J420" s="411"/>
    </row>
    <row r="421" customFormat="false" ht="12.75" hidden="false" customHeight="true" outlineLevel="0" collapsed="false">
      <c r="A421" s="611"/>
      <c r="B421" s="742"/>
      <c r="C421" s="742"/>
      <c r="D421" s="742"/>
      <c r="E421" s="742"/>
      <c r="F421" s="742"/>
      <c r="G421" s="742"/>
      <c r="H421" s="742"/>
      <c r="I421" s="742"/>
      <c r="J421" s="411"/>
    </row>
    <row r="422" customFormat="false" ht="12.75" hidden="false" customHeight="true" outlineLevel="0" collapsed="false">
      <c r="A422" s="611"/>
      <c r="B422" s="742"/>
      <c r="C422" s="742"/>
      <c r="D422" s="742"/>
      <c r="E422" s="742"/>
      <c r="F422" s="742"/>
      <c r="G422" s="742"/>
      <c r="H422" s="742"/>
      <c r="I422" s="742"/>
      <c r="J422" s="411"/>
    </row>
    <row r="423" customFormat="false" ht="12.75" hidden="false" customHeight="true" outlineLevel="0" collapsed="false">
      <c r="A423" s="611"/>
      <c r="B423" s="742"/>
      <c r="C423" s="742"/>
      <c r="D423" s="742"/>
      <c r="E423" s="742"/>
      <c r="F423" s="742"/>
      <c r="G423" s="742"/>
      <c r="H423" s="742"/>
      <c r="I423" s="742"/>
      <c r="J423" s="411"/>
    </row>
    <row r="424" customFormat="false" ht="12.75" hidden="false" customHeight="true" outlineLevel="0" collapsed="false">
      <c r="A424" s="611"/>
      <c r="B424" s="742"/>
      <c r="C424" s="742"/>
      <c r="D424" s="742"/>
      <c r="E424" s="742"/>
      <c r="F424" s="742"/>
      <c r="G424" s="742"/>
      <c r="H424" s="742"/>
      <c r="I424" s="742"/>
      <c r="J424" s="411"/>
    </row>
    <row r="425" customFormat="false" ht="12.75" hidden="false" customHeight="true" outlineLevel="0" collapsed="false">
      <c r="A425" s="611"/>
      <c r="B425" s="742"/>
      <c r="C425" s="742"/>
      <c r="D425" s="742"/>
      <c r="E425" s="742"/>
      <c r="F425" s="742"/>
      <c r="G425" s="742"/>
      <c r="H425" s="742"/>
      <c r="I425" s="742"/>
      <c r="J425" s="411"/>
    </row>
    <row r="426" customFormat="false" ht="12.75" hidden="false" customHeight="true" outlineLevel="0" collapsed="false">
      <c r="A426" s="611"/>
      <c r="B426" s="742"/>
      <c r="C426" s="742"/>
      <c r="D426" s="742"/>
      <c r="E426" s="742"/>
      <c r="F426" s="742"/>
      <c r="G426" s="742"/>
      <c r="H426" s="742"/>
      <c r="I426" s="742"/>
      <c r="J426" s="411"/>
    </row>
    <row r="427" customFormat="false" ht="12.75" hidden="false" customHeight="true" outlineLevel="0" collapsed="false">
      <c r="A427" s="611"/>
      <c r="B427" s="742"/>
      <c r="C427" s="742"/>
      <c r="D427" s="742"/>
      <c r="E427" s="742"/>
      <c r="F427" s="742"/>
      <c r="G427" s="742"/>
      <c r="H427" s="742"/>
      <c r="I427" s="742"/>
      <c r="J427" s="411"/>
    </row>
    <row r="428" customFormat="false" ht="12.75" hidden="false" customHeight="true" outlineLevel="0" collapsed="false">
      <c r="A428" s="611"/>
      <c r="B428" s="742"/>
      <c r="C428" s="742"/>
      <c r="D428" s="742"/>
      <c r="E428" s="742"/>
      <c r="F428" s="742"/>
      <c r="G428" s="742"/>
      <c r="H428" s="742"/>
      <c r="I428" s="742"/>
      <c r="J428" s="411"/>
    </row>
    <row r="429" customFormat="false" ht="12.75" hidden="false" customHeight="true" outlineLevel="0" collapsed="false">
      <c r="A429" s="611"/>
      <c r="B429" s="742"/>
      <c r="C429" s="742"/>
      <c r="D429" s="742"/>
      <c r="E429" s="742"/>
      <c r="F429" s="742"/>
      <c r="G429" s="742"/>
      <c r="H429" s="742"/>
      <c r="I429" s="742"/>
      <c r="J429" s="411"/>
    </row>
    <row r="430" customFormat="false" ht="12.75" hidden="false" customHeight="true" outlineLevel="0" collapsed="false">
      <c r="A430" s="611"/>
      <c r="B430" s="742"/>
      <c r="C430" s="742"/>
      <c r="D430" s="742"/>
      <c r="E430" s="742"/>
      <c r="F430" s="742"/>
      <c r="G430" s="742"/>
      <c r="H430" s="742"/>
      <c r="I430" s="742"/>
      <c r="J430" s="411"/>
    </row>
    <row r="431" customFormat="false" ht="12.75" hidden="false" customHeight="true" outlineLevel="0" collapsed="false">
      <c r="A431" s="611"/>
      <c r="B431" s="742"/>
      <c r="C431" s="742"/>
      <c r="D431" s="742"/>
      <c r="E431" s="742"/>
      <c r="F431" s="742"/>
      <c r="G431" s="742"/>
      <c r="H431" s="742"/>
      <c r="I431" s="742"/>
      <c r="J431" s="411"/>
    </row>
    <row r="432" customFormat="false" ht="12.75" hidden="false" customHeight="true" outlineLevel="0" collapsed="false">
      <c r="A432" s="611"/>
      <c r="B432" s="742"/>
      <c r="C432" s="742"/>
      <c r="D432" s="742"/>
      <c r="E432" s="742"/>
      <c r="F432" s="742"/>
      <c r="G432" s="742"/>
      <c r="H432" s="742"/>
      <c r="I432" s="742"/>
      <c r="J432" s="411"/>
    </row>
    <row r="433" customFormat="false" ht="12.75" hidden="false" customHeight="true" outlineLevel="0" collapsed="false">
      <c r="A433" s="611"/>
      <c r="B433" s="742"/>
      <c r="C433" s="742"/>
      <c r="D433" s="742"/>
      <c r="E433" s="742"/>
      <c r="F433" s="742"/>
      <c r="G433" s="742"/>
      <c r="H433" s="742"/>
      <c r="I433" s="742"/>
      <c r="J433" s="411"/>
    </row>
    <row r="434" customFormat="false" ht="12.75" hidden="false" customHeight="true" outlineLevel="0" collapsed="false">
      <c r="A434" s="611"/>
      <c r="B434" s="742"/>
      <c r="C434" s="742"/>
      <c r="D434" s="742"/>
      <c r="E434" s="742"/>
      <c r="F434" s="742"/>
      <c r="G434" s="742"/>
      <c r="H434" s="742"/>
      <c r="I434" s="742"/>
      <c r="J434" s="411"/>
    </row>
    <row r="435" customFormat="false" ht="12.75" hidden="false" customHeight="true" outlineLevel="0" collapsed="false">
      <c r="A435" s="611"/>
      <c r="B435" s="742"/>
      <c r="C435" s="742"/>
      <c r="D435" s="742"/>
      <c r="E435" s="742"/>
      <c r="F435" s="742"/>
      <c r="G435" s="742"/>
      <c r="H435" s="742"/>
      <c r="I435" s="742"/>
      <c r="J435" s="411"/>
    </row>
    <row r="436" customFormat="false" ht="12.75" hidden="false" customHeight="true" outlineLevel="0" collapsed="false">
      <c r="A436" s="611"/>
      <c r="B436" s="742"/>
      <c r="C436" s="742"/>
      <c r="D436" s="742"/>
      <c r="E436" s="742"/>
      <c r="F436" s="742"/>
      <c r="G436" s="742"/>
      <c r="H436" s="742"/>
      <c r="I436" s="742"/>
      <c r="J436" s="411"/>
    </row>
    <row r="437" customFormat="false" ht="12.75" hidden="false" customHeight="true" outlineLevel="0" collapsed="false">
      <c r="A437" s="611"/>
      <c r="B437" s="742"/>
      <c r="C437" s="742"/>
      <c r="D437" s="742"/>
      <c r="E437" s="742"/>
      <c r="F437" s="742"/>
      <c r="G437" s="742"/>
      <c r="H437" s="742"/>
      <c r="I437" s="742"/>
      <c r="J437" s="411"/>
    </row>
    <row r="438" customFormat="false" ht="12.75" hidden="false" customHeight="true" outlineLevel="0" collapsed="false">
      <c r="A438" s="611"/>
      <c r="B438" s="742"/>
      <c r="C438" s="742"/>
      <c r="D438" s="742"/>
      <c r="E438" s="742"/>
      <c r="F438" s="742"/>
      <c r="G438" s="742"/>
      <c r="H438" s="742"/>
      <c r="I438" s="742"/>
      <c r="J438" s="411"/>
    </row>
    <row r="439" customFormat="false" ht="12.75" hidden="false" customHeight="true" outlineLevel="0" collapsed="false">
      <c r="A439" s="611"/>
      <c r="B439" s="742"/>
      <c r="C439" s="742"/>
      <c r="D439" s="742"/>
      <c r="E439" s="742"/>
      <c r="F439" s="742"/>
      <c r="G439" s="742"/>
      <c r="H439" s="742"/>
      <c r="I439" s="742"/>
      <c r="J439" s="411"/>
    </row>
    <row r="440" customFormat="false" ht="12.75" hidden="false" customHeight="true" outlineLevel="0" collapsed="false">
      <c r="A440" s="611"/>
      <c r="B440" s="742"/>
      <c r="C440" s="742"/>
      <c r="D440" s="742"/>
      <c r="E440" s="742"/>
      <c r="F440" s="742"/>
      <c r="G440" s="742"/>
      <c r="H440" s="742"/>
      <c r="I440" s="742"/>
      <c r="J440" s="411"/>
    </row>
    <row r="441" customFormat="false" ht="12.75" hidden="false" customHeight="true" outlineLevel="0" collapsed="false">
      <c r="A441" s="611"/>
      <c r="B441" s="742"/>
      <c r="C441" s="742"/>
      <c r="D441" s="742"/>
      <c r="E441" s="742"/>
      <c r="F441" s="742"/>
      <c r="G441" s="742"/>
      <c r="H441" s="742"/>
      <c r="I441" s="742"/>
      <c r="J441" s="411"/>
    </row>
    <row r="442" customFormat="false" ht="12.75" hidden="false" customHeight="true" outlineLevel="0" collapsed="false">
      <c r="A442" s="611"/>
      <c r="B442" s="742"/>
      <c r="C442" s="742"/>
      <c r="D442" s="742"/>
      <c r="E442" s="742"/>
      <c r="F442" s="742"/>
      <c r="G442" s="742"/>
      <c r="H442" s="742"/>
      <c r="I442" s="742"/>
      <c r="J442" s="411"/>
    </row>
    <row r="443" customFormat="false" ht="12.75" hidden="false" customHeight="true" outlineLevel="0" collapsed="false">
      <c r="A443" s="611"/>
      <c r="B443" s="742"/>
      <c r="C443" s="742"/>
      <c r="D443" s="742"/>
      <c r="E443" s="742"/>
      <c r="F443" s="742"/>
      <c r="G443" s="742"/>
      <c r="H443" s="742"/>
      <c r="I443" s="742"/>
      <c r="J443" s="411"/>
    </row>
    <row r="444" customFormat="false" ht="12.75" hidden="false" customHeight="true" outlineLevel="0" collapsed="false">
      <c r="A444" s="611"/>
      <c r="B444" s="742"/>
      <c r="C444" s="742"/>
      <c r="D444" s="742"/>
      <c r="E444" s="742"/>
      <c r="F444" s="742"/>
      <c r="G444" s="742"/>
      <c r="H444" s="742"/>
      <c r="I444" s="742"/>
      <c r="J444" s="411"/>
    </row>
    <row r="445" customFormat="false" ht="12.75" hidden="false" customHeight="true" outlineLevel="0" collapsed="false">
      <c r="A445" s="611"/>
      <c r="B445" s="742"/>
      <c r="C445" s="742"/>
      <c r="D445" s="742"/>
      <c r="E445" s="742"/>
      <c r="F445" s="742"/>
      <c r="G445" s="742"/>
      <c r="H445" s="742"/>
      <c r="I445" s="742"/>
      <c r="J445" s="411"/>
    </row>
    <row r="446" customFormat="false" ht="12.75" hidden="false" customHeight="true" outlineLevel="0" collapsed="false">
      <c r="A446" s="611"/>
      <c r="B446" s="742"/>
      <c r="C446" s="742"/>
      <c r="D446" s="742"/>
      <c r="E446" s="742"/>
      <c r="F446" s="742"/>
      <c r="G446" s="742"/>
      <c r="H446" s="742"/>
      <c r="I446" s="742"/>
      <c r="J446" s="411"/>
    </row>
    <row r="447" customFormat="false" ht="12.75" hidden="false" customHeight="true" outlineLevel="0" collapsed="false">
      <c r="A447" s="611"/>
      <c r="B447" s="742"/>
      <c r="C447" s="742"/>
      <c r="D447" s="742"/>
      <c r="E447" s="742"/>
      <c r="F447" s="742"/>
      <c r="G447" s="742"/>
      <c r="H447" s="742"/>
      <c r="I447" s="742"/>
      <c r="J447" s="411"/>
    </row>
    <row r="448" customFormat="false" ht="12.75" hidden="false" customHeight="true" outlineLevel="0" collapsed="false">
      <c r="A448" s="611"/>
      <c r="B448" s="742"/>
      <c r="C448" s="742"/>
      <c r="D448" s="742"/>
      <c r="E448" s="742"/>
      <c r="F448" s="742"/>
      <c r="G448" s="742"/>
      <c r="H448" s="742"/>
      <c r="I448" s="742"/>
      <c r="J448" s="411"/>
    </row>
    <row r="449" customFormat="false" ht="12.75" hidden="false" customHeight="true" outlineLevel="0" collapsed="false">
      <c r="A449" s="611"/>
      <c r="B449" s="742"/>
      <c r="C449" s="742"/>
      <c r="D449" s="742"/>
      <c r="E449" s="742"/>
      <c r="F449" s="742"/>
      <c r="G449" s="742"/>
      <c r="H449" s="742"/>
      <c r="I449" s="742"/>
      <c r="J449" s="411"/>
    </row>
    <row r="450" customFormat="false" ht="12.75" hidden="false" customHeight="true" outlineLevel="0" collapsed="false">
      <c r="A450" s="611"/>
      <c r="B450" s="742"/>
      <c r="C450" s="742"/>
      <c r="D450" s="742"/>
      <c r="E450" s="742"/>
      <c r="F450" s="742"/>
      <c r="G450" s="742"/>
      <c r="H450" s="742"/>
      <c r="I450" s="742"/>
      <c r="J450" s="411"/>
    </row>
    <row r="451" customFormat="false" ht="12.75" hidden="false" customHeight="true" outlineLevel="0" collapsed="false">
      <c r="A451" s="611"/>
      <c r="B451" s="742"/>
      <c r="C451" s="742"/>
      <c r="D451" s="742"/>
      <c r="E451" s="742"/>
      <c r="F451" s="742"/>
      <c r="G451" s="742"/>
      <c r="H451" s="742"/>
      <c r="I451" s="742"/>
      <c r="J451" s="411"/>
    </row>
    <row r="452" customFormat="false" ht="12.75" hidden="false" customHeight="true" outlineLevel="0" collapsed="false">
      <c r="A452" s="611"/>
      <c r="B452" s="742"/>
      <c r="C452" s="742"/>
      <c r="D452" s="742"/>
      <c r="E452" s="742"/>
      <c r="F452" s="742"/>
      <c r="G452" s="742"/>
      <c r="H452" s="742"/>
      <c r="I452" s="742"/>
      <c r="J452" s="411"/>
    </row>
    <row r="453" customFormat="false" ht="12.75" hidden="false" customHeight="true" outlineLevel="0" collapsed="false">
      <c r="A453" s="611"/>
      <c r="B453" s="742"/>
      <c r="C453" s="742"/>
      <c r="D453" s="742"/>
      <c r="E453" s="742"/>
      <c r="F453" s="742"/>
      <c r="G453" s="742"/>
      <c r="H453" s="742"/>
      <c r="I453" s="742"/>
      <c r="J453" s="411"/>
    </row>
    <row r="454" customFormat="false" ht="12.75" hidden="false" customHeight="true" outlineLevel="0" collapsed="false">
      <c r="A454" s="611"/>
      <c r="B454" s="742"/>
      <c r="C454" s="742"/>
      <c r="D454" s="742"/>
      <c r="E454" s="742"/>
      <c r="F454" s="742"/>
      <c r="G454" s="742"/>
      <c r="H454" s="742"/>
      <c r="I454" s="742"/>
      <c r="J454" s="411"/>
    </row>
    <row r="455" customFormat="false" ht="12.75" hidden="false" customHeight="true" outlineLevel="0" collapsed="false">
      <c r="A455" s="611"/>
      <c r="B455" s="742"/>
      <c r="C455" s="742"/>
      <c r="D455" s="742"/>
      <c r="E455" s="742"/>
      <c r="F455" s="742"/>
      <c r="G455" s="742"/>
      <c r="H455" s="742"/>
      <c r="I455" s="742"/>
      <c r="J455" s="411"/>
    </row>
    <row r="456" customFormat="false" ht="12.75" hidden="false" customHeight="true" outlineLevel="0" collapsed="false">
      <c r="A456" s="611"/>
      <c r="B456" s="742"/>
      <c r="C456" s="742"/>
      <c r="D456" s="742"/>
      <c r="E456" s="742"/>
      <c r="F456" s="742"/>
      <c r="G456" s="742"/>
      <c r="H456" s="742"/>
      <c r="I456" s="742"/>
      <c r="J456" s="411"/>
    </row>
    <row r="457" customFormat="false" ht="12.75" hidden="false" customHeight="true" outlineLevel="0" collapsed="false">
      <c r="A457" s="611"/>
      <c r="B457" s="742"/>
      <c r="C457" s="742"/>
      <c r="D457" s="742"/>
      <c r="E457" s="742"/>
      <c r="F457" s="742"/>
      <c r="G457" s="742"/>
      <c r="H457" s="742"/>
      <c r="I457" s="742"/>
      <c r="J457" s="411"/>
    </row>
    <row r="458" customFormat="false" ht="12.75" hidden="false" customHeight="true" outlineLevel="0" collapsed="false">
      <c r="A458" s="611"/>
      <c r="B458" s="742"/>
      <c r="C458" s="742"/>
      <c r="D458" s="742"/>
      <c r="E458" s="742"/>
      <c r="F458" s="742"/>
      <c r="G458" s="742"/>
      <c r="H458" s="742"/>
      <c r="I458" s="742"/>
      <c r="J458" s="411"/>
    </row>
    <row r="459" customFormat="false" ht="12.75" hidden="false" customHeight="true" outlineLevel="0" collapsed="false">
      <c r="A459" s="611"/>
      <c r="B459" s="742"/>
      <c r="C459" s="742"/>
      <c r="D459" s="742"/>
      <c r="E459" s="742"/>
      <c r="F459" s="742"/>
      <c r="G459" s="742"/>
      <c r="H459" s="742"/>
      <c r="I459" s="742"/>
      <c r="J459" s="411"/>
    </row>
    <row r="460" customFormat="false" ht="12.75" hidden="false" customHeight="true" outlineLevel="0" collapsed="false">
      <c r="A460" s="611"/>
      <c r="B460" s="742"/>
      <c r="C460" s="742"/>
      <c r="D460" s="742"/>
      <c r="E460" s="742"/>
      <c r="F460" s="742"/>
      <c r="G460" s="742"/>
      <c r="H460" s="742"/>
      <c r="I460" s="742"/>
      <c r="J460" s="411"/>
    </row>
    <row r="461" customFormat="false" ht="12.75" hidden="false" customHeight="true" outlineLevel="0" collapsed="false">
      <c r="A461" s="611"/>
      <c r="B461" s="742"/>
      <c r="C461" s="742"/>
      <c r="D461" s="742"/>
      <c r="E461" s="742"/>
      <c r="F461" s="742"/>
      <c r="G461" s="742"/>
      <c r="H461" s="742"/>
      <c r="I461" s="742"/>
      <c r="J461" s="411"/>
    </row>
    <row r="462" customFormat="false" ht="12.75" hidden="false" customHeight="true" outlineLevel="0" collapsed="false">
      <c r="A462" s="611"/>
      <c r="B462" s="742"/>
      <c r="C462" s="742"/>
      <c r="D462" s="742"/>
      <c r="E462" s="742"/>
      <c r="F462" s="742"/>
      <c r="G462" s="742"/>
      <c r="H462" s="742"/>
      <c r="I462" s="742"/>
      <c r="J462" s="411"/>
    </row>
    <row r="463" customFormat="false" ht="12.75" hidden="false" customHeight="true" outlineLevel="0" collapsed="false">
      <c r="A463" s="611"/>
      <c r="B463" s="742"/>
      <c r="C463" s="742"/>
      <c r="D463" s="742"/>
      <c r="E463" s="742"/>
      <c r="F463" s="742"/>
      <c r="G463" s="742"/>
      <c r="H463" s="742"/>
      <c r="I463" s="742"/>
      <c r="J463" s="411"/>
    </row>
    <row r="464" customFormat="false" ht="12.75" hidden="false" customHeight="true" outlineLevel="0" collapsed="false">
      <c r="A464" s="611"/>
      <c r="B464" s="742"/>
      <c r="C464" s="742"/>
      <c r="D464" s="742"/>
      <c r="E464" s="742"/>
      <c r="F464" s="742"/>
      <c r="G464" s="742"/>
      <c r="H464" s="742"/>
      <c r="I464" s="742"/>
      <c r="J464" s="411"/>
    </row>
    <row r="465" customFormat="false" ht="12.75" hidden="false" customHeight="true" outlineLevel="0" collapsed="false">
      <c r="A465" s="611"/>
      <c r="B465" s="742"/>
      <c r="C465" s="742"/>
      <c r="D465" s="742"/>
      <c r="E465" s="742"/>
      <c r="F465" s="742"/>
      <c r="G465" s="742"/>
      <c r="H465" s="742"/>
      <c r="I465" s="742"/>
      <c r="J465" s="411"/>
    </row>
    <row r="466" customFormat="false" ht="12.75" hidden="false" customHeight="true" outlineLevel="0" collapsed="false">
      <c r="A466" s="611"/>
      <c r="B466" s="742"/>
      <c r="C466" s="742"/>
      <c r="D466" s="742"/>
      <c r="E466" s="742"/>
      <c r="F466" s="742"/>
      <c r="G466" s="742"/>
      <c r="H466" s="742"/>
      <c r="I466" s="742"/>
      <c r="J466" s="411"/>
    </row>
    <row r="467" customFormat="false" ht="12.75" hidden="false" customHeight="true" outlineLevel="0" collapsed="false">
      <c r="A467" s="611"/>
      <c r="B467" s="742"/>
      <c r="C467" s="742"/>
      <c r="D467" s="742"/>
      <c r="E467" s="742"/>
      <c r="F467" s="742"/>
      <c r="G467" s="742"/>
      <c r="H467" s="742"/>
      <c r="I467" s="742"/>
      <c r="J467" s="411"/>
    </row>
    <row r="468" customFormat="false" ht="12.75" hidden="false" customHeight="true" outlineLevel="0" collapsed="false">
      <c r="A468" s="611"/>
      <c r="B468" s="742"/>
      <c r="C468" s="742"/>
      <c r="D468" s="742"/>
      <c r="E468" s="742"/>
      <c r="F468" s="742"/>
      <c r="G468" s="742"/>
      <c r="H468" s="742"/>
      <c r="I468" s="742"/>
      <c r="J468" s="411"/>
    </row>
    <row r="469" customFormat="false" ht="12.75" hidden="false" customHeight="true" outlineLevel="0" collapsed="false">
      <c r="A469" s="611"/>
      <c r="B469" s="742"/>
      <c r="C469" s="742"/>
      <c r="D469" s="742"/>
      <c r="E469" s="742"/>
      <c r="F469" s="742"/>
      <c r="G469" s="742"/>
      <c r="H469" s="742"/>
      <c r="I469" s="742"/>
      <c r="J469" s="411"/>
    </row>
    <row r="470" customFormat="false" ht="12.75" hidden="false" customHeight="true" outlineLevel="0" collapsed="false">
      <c r="A470" s="611"/>
      <c r="B470" s="742"/>
      <c r="C470" s="742"/>
      <c r="D470" s="742"/>
      <c r="E470" s="742"/>
      <c r="F470" s="742"/>
      <c r="G470" s="742"/>
      <c r="H470" s="742"/>
      <c r="I470" s="742"/>
      <c r="J470" s="411"/>
    </row>
    <row r="471" customFormat="false" ht="12.75" hidden="false" customHeight="true" outlineLevel="0" collapsed="false">
      <c r="A471" s="611"/>
      <c r="B471" s="742"/>
      <c r="C471" s="742"/>
      <c r="D471" s="742"/>
      <c r="E471" s="742"/>
      <c r="F471" s="742"/>
      <c r="G471" s="742"/>
      <c r="H471" s="742"/>
      <c r="I471" s="742"/>
      <c r="J471" s="411"/>
    </row>
    <row r="472" customFormat="false" ht="12.75" hidden="false" customHeight="true" outlineLevel="0" collapsed="false">
      <c r="A472" s="611"/>
      <c r="B472" s="742"/>
      <c r="C472" s="742"/>
      <c r="D472" s="742"/>
      <c r="E472" s="742"/>
      <c r="F472" s="742"/>
      <c r="G472" s="742"/>
      <c r="H472" s="742"/>
      <c r="I472" s="742"/>
      <c r="J472" s="411"/>
    </row>
    <row r="473" customFormat="false" ht="12.75" hidden="false" customHeight="true" outlineLevel="0" collapsed="false">
      <c r="A473" s="611"/>
      <c r="B473" s="742"/>
      <c r="C473" s="742"/>
      <c r="D473" s="742"/>
      <c r="E473" s="742"/>
      <c r="F473" s="742"/>
      <c r="G473" s="742"/>
      <c r="H473" s="742"/>
      <c r="I473" s="742"/>
      <c r="J473" s="411"/>
    </row>
    <row r="474" customFormat="false" ht="12.75" hidden="false" customHeight="true" outlineLevel="0" collapsed="false">
      <c r="A474" s="611"/>
      <c r="B474" s="742"/>
      <c r="C474" s="742"/>
      <c r="D474" s="742"/>
      <c r="E474" s="742"/>
      <c r="F474" s="742"/>
      <c r="G474" s="742"/>
      <c r="H474" s="742"/>
      <c r="I474" s="742"/>
      <c r="J474" s="411"/>
    </row>
    <row r="475" customFormat="false" ht="12.75" hidden="false" customHeight="true" outlineLevel="0" collapsed="false">
      <c r="A475" s="611"/>
      <c r="B475" s="742"/>
      <c r="C475" s="742"/>
      <c r="D475" s="742"/>
      <c r="E475" s="742"/>
      <c r="F475" s="742"/>
      <c r="G475" s="742"/>
      <c r="H475" s="742"/>
      <c r="I475" s="742"/>
      <c r="J475" s="411"/>
    </row>
    <row r="476" customFormat="false" ht="12.75" hidden="false" customHeight="true" outlineLevel="0" collapsed="false">
      <c r="A476" s="611"/>
      <c r="B476" s="742"/>
      <c r="C476" s="742"/>
      <c r="D476" s="742"/>
      <c r="E476" s="742"/>
      <c r="F476" s="742"/>
      <c r="G476" s="742"/>
      <c r="H476" s="742"/>
      <c r="I476" s="742"/>
      <c r="J476" s="411"/>
    </row>
    <row r="477" customFormat="false" ht="12.75" hidden="false" customHeight="true" outlineLevel="0" collapsed="false">
      <c r="A477" s="611"/>
      <c r="B477" s="742"/>
      <c r="C477" s="742"/>
      <c r="D477" s="742"/>
      <c r="E477" s="742"/>
      <c r="F477" s="742"/>
      <c r="G477" s="742"/>
      <c r="H477" s="742"/>
      <c r="I477" s="742"/>
      <c r="J477" s="411"/>
    </row>
    <row r="478" customFormat="false" ht="12.75" hidden="false" customHeight="true" outlineLevel="0" collapsed="false">
      <c r="A478" s="611"/>
      <c r="B478" s="742"/>
      <c r="C478" s="742"/>
      <c r="D478" s="742"/>
      <c r="E478" s="742"/>
      <c r="F478" s="742"/>
      <c r="G478" s="742"/>
      <c r="H478" s="742"/>
      <c r="I478" s="742"/>
      <c r="J478" s="411"/>
    </row>
    <row r="479" customFormat="false" ht="12.75" hidden="false" customHeight="true" outlineLevel="0" collapsed="false">
      <c r="A479" s="611"/>
      <c r="B479" s="742"/>
      <c r="C479" s="742"/>
      <c r="D479" s="742"/>
      <c r="E479" s="742"/>
      <c r="F479" s="742"/>
      <c r="G479" s="742"/>
      <c r="H479" s="742"/>
      <c r="I479" s="742"/>
      <c r="J479" s="411"/>
    </row>
    <row r="480" customFormat="false" ht="12.75" hidden="false" customHeight="true" outlineLevel="0" collapsed="false">
      <c r="A480" s="611"/>
      <c r="B480" s="742"/>
      <c r="C480" s="742"/>
      <c r="D480" s="742"/>
      <c r="E480" s="742"/>
      <c r="F480" s="742"/>
      <c r="G480" s="742"/>
      <c r="H480" s="742"/>
      <c r="I480" s="742"/>
      <c r="J480" s="411"/>
    </row>
    <row r="481" customFormat="false" ht="12.75" hidden="false" customHeight="true" outlineLevel="0" collapsed="false">
      <c r="A481" s="611"/>
      <c r="B481" s="742"/>
      <c r="C481" s="742"/>
      <c r="D481" s="742"/>
      <c r="E481" s="742"/>
      <c r="F481" s="742"/>
      <c r="G481" s="742"/>
      <c r="H481" s="742"/>
      <c r="I481" s="742"/>
      <c r="J481" s="411"/>
    </row>
    <row r="482" customFormat="false" ht="12.75" hidden="false" customHeight="true" outlineLevel="0" collapsed="false">
      <c r="A482" s="611"/>
      <c r="B482" s="742"/>
      <c r="C482" s="742"/>
      <c r="D482" s="742"/>
      <c r="E482" s="742"/>
      <c r="F482" s="742"/>
      <c r="G482" s="742"/>
      <c r="H482" s="742"/>
      <c r="I482" s="742"/>
      <c r="J482" s="411"/>
    </row>
    <row r="483" customFormat="false" ht="12.75" hidden="false" customHeight="true" outlineLevel="0" collapsed="false">
      <c r="A483" s="611"/>
      <c r="B483" s="742"/>
      <c r="C483" s="742"/>
      <c r="D483" s="742"/>
      <c r="E483" s="742"/>
      <c r="F483" s="742"/>
      <c r="G483" s="742"/>
      <c r="H483" s="742"/>
      <c r="I483" s="742"/>
      <c r="J483" s="411"/>
    </row>
    <row r="484" customFormat="false" ht="12.75" hidden="false" customHeight="true" outlineLevel="0" collapsed="false">
      <c r="A484" s="611"/>
      <c r="B484" s="742"/>
      <c r="C484" s="742"/>
      <c r="D484" s="742"/>
      <c r="E484" s="742"/>
      <c r="F484" s="742"/>
      <c r="G484" s="742"/>
      <c r="H484" s="742"/>
      <c r="I484" s="742"/>
      <c r="J484" s="411"/>
    </row>
    <row r="485" customFormat="false" ht="12.75" hidden="false" customHeight="true" outlineLevel="0" collapsed="false">
      <c r="A485" s="611"/>
      <c r="B485" s="742"/>
      <c r="C485" s="742"/>
      <c r="D485" s="742"/>
      <c r="E485" s="742"/>
      <c r="F485" s="742"/>
      <c r="G485" s="742"/>
      <c r="H485" s="742"/>
      <c r="I485" s="742"/>
      <c r="J485" s="411"/>
    </row>
    <row r="486" customFormat="false" ht="12.75" hidden="false" customHeight="true" outlineLevel="0" collapsed="false">
      <c r="A486" s="611"/>
      <c r="B486" s="742"/>
      <c r="C486" s="742"/>
      <c r="D486" s="742"/>
      <c r="E486" s="742"/>
      <c r="F486" s="742"/>
      <c r="G486" s="742"/>
      <c r="H486" s="742"/>
      <c r="I486" s="742"/>
      <c r="J486" s="411"/>
    </row>
    <row r="487" customFormat="false" ht="12.75" hidden="false" customHeight="true" outlineLevel="0" collapsed="false">
      <c r="A487" s="611"/>
      <c r="B487" s="742"/>
      <c r="C487" s="742"/>
      <c r="D487" s="742"/>
      <c r="E487" s="742"/>
      <c r="F487" s="742"/>
      <c r="G487" s="742"/>
      <c r="H487" s="742"/>
      <c r="I487" s="742"/>
      <c r="J487" s="411"/>
    </row>
    <row r="488" customFormat="false" ht="12.75" hidden="false" customHeight="true" outlineLevel="0" collapsed="false">
      <c r="A488" s="611"/>
      <c r="B488" s="742"/>
      <c r="C488" s="742"/>
      <c r="D488" s="742"/>
      <c r="E488" s="742"/>
      <c r="F488" s="742"/>
      <c r="G488" s="742"/>
      <c r="H488" s="742"/>
      <c r="I488" s="742"/>
      <c r="J488" s="411"/>
    </row>
    <row r="489" customFormat="false" ht="12.75" hidden="false" customHeight="true" outlineLevel="0" collapsed="false">
      <c r="A489" s="611"/>
      <c r="B489" s="742"/>
      <c r="C489" s="742"/>
      <c r="D489" s="742"/>
      <c r="E489" s="742"/>
      <c r="F489" s="742"/>
      <c r="G489" s="742"/>
      <c r="H489" s="742"/>
      <c r="I489" s="742"/>
      <c r="J489" s="411"/>
    </row>
    <row r="490" customFormat="false" ht="12.75" hidden="false" customHeight="true" outlineLevel="0" collapsed="false">
      <c r="A490" s="611"/>
      <c r="B490" s="742"/>
      <c r="C490" s="742"/>
      <c r="D490" s="742"/>
      <c r="E490" s="742"/>
      <c r="F490" s="742"/>
      <c r="G490" s="742"/>
      <c r="H490" s="742"/>
      <c r="I490" s="742"/>
      <c r="J490" s="411"/>
    </row>
    <row r="491" customFormat="false" ht="12.75" hidden="false" customHeight="true" outlineLevel="0" collapsed="false">
      <c r="A491" s="611"/>
      <c r="B491" s="742"/>
      <c r="C491" s="742"/>
      <c r="D491" s="742"/>
      <c r="E491" s="742"/>
      <c r="F491" s="742"/>
      <c r="G491" s="742"/>
      <c r="H491" s="742"/>
      <c r="I491" s="742"/>
      <c r="J491" s="411"/>
    </row>
    <row r="492" customFormat="false" ht="12.75" hidden="false" customHeight="true" outlineLevel="0" collapsed="false">
      <c r="A492" s="611"/>
      <c r="B492" s="742"/>
      <c r="C492" s="742"/>
      <c r="D492" s="742"/>
      <c r="E492" s="742"/>
      <c r="F492" s="742"/>
      <c r="G492" s="742"/>
      <c r="H492" s="742"/>
      <c r="I492" s="742"/>
      <c r="J492" s="411"/>
    </row>
    <row r="493" customFormat="false" ht="12.75" hidden="false" customHeight="true" outlineLevel="0" collapsed="false">
      <c r="A493" s="611"/>
      <c r="B493" s="742"/>
      <c r="C493" s="742"/>
      <c r="D493" s="742"/>
      <c r="E493" s="742"/>
      <c r="F493" s="742"/>
      <c r="G493" s="742"/>
      <c r="H493" s="742"/>
      <c r="I493" s="742"/>
      <c r="J493" s="411"/>
    </row>
    <row r="494" customFormat="false" ht="12.75" hidden="false" customHeight="true" outlineLevel="0" collapsed="false">
      <c r="A494" s="611"/>
      <c r="B494" s="742"/>
      <c r="C494" s="742"/>
      <c r="D494" s="742"/>
      <c r="E494" s="742"/>
      <c r="F494" s="742"/>
      <c r="G494" s="742"/>
      <c r="H494" s="742"/>
      <c r="I494" s="742"/>
      <c r="J494" s="411"/>
    </row>
    <row r="495" customFormat="false" ht="12.75" hidden="false" customHeight="true" outlineLevel="0" collapsed="false">
      <c r="A495" s="611"/>
      <c r="B495" s="742"/>
      <c r="C495" s="742"/>
      <c r="D495" s="742"/>
      <c r="E495" s="742"/>
      <c r="F495" s="742"/>
      <c r="G495" s="742"/>
      <c r="H495" s="742"/>
      <c r="I495" s="742"/>
      <c r="J495" s="411"/>
    </row>
    <row r="496" customFormat="false" ht="12.75" hidden="false" customHeight="true" outlineLevel="0" collapsed="false">
      <c r="A496" s="611"/>
      <c r="B496" s="742"/>
      <c r="C496" s="742"/>
      <c r="D496" s="742"/>
      <c r="E496" s="742"/>
      <c r="F496" s="742"/>
      <c r="G496" s="742"/>
      <c r="H496" s="742"/>
      <c r="I496" s="742"/>
      <c r="J496" s="411"/>
    </row>
    <row r="497" customFormat="false" ht="12.75" hidden="false" customHeight="true" outlineLevel="0" collapsed="false">
      <c r="A497" s="611"/>
      <c r="B497" s="742"/>
      <c r="C497" s="742"/>
      <c r="D497" s="742"/>
      <c r="E497" s="742"/>
      <c r="F497" s="742"/>
      <c r="G497" s="742"/>
      <c r="H497" s="742"/>
      <c r="I497" s="742"/>
      <c r="J497" s="411"/>
    </row>
    <row r="498" customFormat="false" ht="12.75" hidden="false" customHeight="true" outlineLevel="0" collapsed="false">
      <c r="A498" s="611"/>
      <c r="B498" s="742"/>
      <c r="C498" s="742"/>
      <c r="D498" s="742"/>
      <c r="E498" s="742"/>
      <c r="F498" s="742"/>
      <c r="G498" s="742"/>
      <c r="H498" s="742"/>
      <c r="I498" s="742"/>
      <c r="J498" s="411"/>
    </row>
    <row r="499" customFormat="false" ht="12.75" hidden="false" customHeight="true" outlineLevel="0" collapsed="false">
      <c r="A499" s="611"/>
      <c r="B499" s="742"/>
      <c r="C499" s="742"/>
      <c r="D499" s="742"/>
      <c r="E499" s="742"/>
      <c r="F499" s="742"/>
      <c r="G499" s="742"/>
      <c r="H499" s="742"/>
      <c r="I499" s="742"/>
      <c r="J499" s="411"/>
    </row>
    <row r="500" customFormat="false" ht="12.75" hidden="false" customHeight="true" outlineLevel="0" collapsed="false">
      <c r="A500" s="611"/>
      <c r="B500" s="742"/>
      <c r="C500" s="742"/>
      <c r="D500" s="742"/>
      <c r="E500" s="742"/>
      <c r="F500" s="742"/>
      <c r="G500" s="742"/>
      <c r="H500" s="742"/>
      <c r="I500" s="742"/>
      <c r="J500" s="411"/>
    </row>
    <row r="501" customFormat="false" ht="12.75" hidden="false" customHeight="true" outlineLevel="0" collapsed="false">
      <c r="A501" s="611"/>
      <c r="B501" s="742"/>
      <c r="C501" s="742"/>
      <c r="D501" s="742"/>
      <c r="E501" s="742"/>
      <c r="F501" s="742"/>
      <c r="G501" s="742"/>
      <c r="H501" s="742"/>
      <c r="I501" s="742"/>
      <c r="J501" s="411"/>
    </row>
    <row r="502" customFormat="false" ht="12.75" hidden="false" customHeight="true" outlineLevel="0" collapsed="false">
      <c r="A502" s="611"/>
      <c r="B502" s="742"/>
      <c r="C502" s="742"/>
      <c r="D502" s="742"/>
      <c r="E502" s="742"/>
      <c r="F502" s="742"/>
      <c r="G502" s="742"/>
      <c r="H502" s="742"/>
      <c r="I502" s="742"/>
      <c r="J502" s="411"/>
    </row>
    <row r="503" customFormat="false" ht="12.75" hidden="false" customHeight="true" outlineLevel="0" collapsed="false">
      <c r="A503" s="611"/>
      <c r="B503" s="742"/>
      <c r="C503" s="742"/>
      <c r="D503" s="742"/>
      <c r="E503" s="742"/>
      <c r="F503" s="742"/>
      <c r="G503" s="742"/>
      <c r="H503" s="742"/>
      <c r="I503" s="742"/>
      <c r="J503" s="411"/>
    </row>
    <row r="504" customFormat="false" ht="12.75" hidden="false" customHeight="true" outlineLevel="0" collapsed="false">
      <c r="A504" s="611"/>
      <c r="B504" s="742"/>
      <c r="C504" s="742"/>
      <c r="D504" s="742"/>
      <c r="E504" s="742"/>
      <c r="F504" s="742"/>
      <c r="G504" s="742"/>
      <c r="H504" s="742"/>
      <c r="I504" s="742"/>
      <c r="J504" s="411"/>
    </row>
    <row r="505" customFormat="false" ht="12.75" hidden="false" customHeight="true" outlineLevel="0" collapsed="false">
      <c r="A505" s="611"/>
      <c r="B505" s="742"/>
      <c r="C505" s="742"/>
      <c r="D505" s="742"/>
      <c r="E505" s="742"/>
      <c r="F505" s="742"/>
      <c r="G505" s="742"/>
      <c r="H505" s="742"/>
      <c r="I505" s="742"/>
      <c r="J505" s="411"/>
    </row>
    <row r="506" customFormat="false" ht="12.75" hidden="false" customHeight="true" outlineLevel="0" collapsed="false">
      <c r="A506" s="611"/>
      <c r="B506" s="742"/>
      <c r="C506" s="742"/>
      <c r="D506" s="742"/>
      <c r="E506" s="742"/>
      <c r="F506" s="742"/>
      <c r="G506" s="742"/>
      <c r="H506" s="742"/>
      <c r="I506" s="742"/>
      <c r="J506" s="411"/>
    </row>
    <row r="507" customFormat="false" ht="12.75" hidden="false" customHeight="true" outlineLevel="0" collapsed="false">
      <c r="A507" s="611"/>
      <c r="B507" s="742"/>
      <c r="C507" s="742"/>
      <c r="D507" s="742"/>
      <c r="E507" s="742"/>
      <c r="F507" s="742"/>
      <c r="G507" s="742"/>
      <c r="H507" s="742"/>
      <c r="I507" s="742"/>
      <c r="J507" s="411"/>
    </row>
    <row r="508" customFormat="false" ht="12.75" hidden="false" customHeight="true" outlineLevel="0" collapsed="false">
      <c r="A508" s="611"/>
      <c r="B508" s="742"/>
      <c r="C508" s="742"/>
      <c r="D508" s="742"/>
      <c r="E508" s="742"/>
      <c r="F508" s="742"/>
      <c r="G508" s="742"/>
      <c r="H508" s="742"/>
      <c r="I508" s="742"/>
      <c r="J508" s="411"/>
    </row>
    <row r="509" customFormat="false" ht="12.75" hidden="false" customHeight="true" outlineLevel="0" collapsed="false">
      <c r="A509" s="611"/>
      <c r="B509" s="742"/>
      <c r="C509" s="742"/>
      <c r="D509" s="742"/>
      <c r="E509" s="742"/>
      <c r="F509" s="742"/>
      <c r="G509" s="742"/>
      <c r="H509" s="742"/>
      <c r="I509" s="742"/>
      <c r="J509" s="411"/>
    </row>
    <row r="510" customFormat="false" ht="12.75" hidden="false" customHeight="true" outlineLevel="0" collapsed="false">
      <c r="A510" s="611"/>
      <c r="B510" s="742"/>
      <c r="C510" s="742"/>
      <c r="D510" s="742"/>
      <c r="E510" s="742"/>
      <c r="F510" s="742"/>
      <c r="G510" s="742"/>
      <c r="H510" s="742"/>
      <c r="I510" s="742"/>
      <c r="J510" s="411"/>
    </row>
    <row r="511" customFormat="false" ht="12.75" hidden="false" customHeight="true" outlineLevel="0" collapsed="false">
      <c r="A511" s="611"/>
      <c r="B511" s="742"/>
      <c r="C511" s="742"/>
      <c r="D511" s="742"/>
      <c r="E511" s="742"/>
      <c r="F511" s="742"/>
      <c r="G511" s="742"/>
      <c r="H511" s="742"/>
      <c r="I511" s="742"/>
      <c r="J511" s="411"/>
    </row>
    <row r="512" customFormat="false" ht="12.75" hidden="false" customHeight="true" outlineLevel="0" collapsed="false">
      <c r="A512" s="611"/>
      <c r="B512" s="742"/>
      <c r="C512" s="742"/>
      <c r="D512" s="742"/>
      <c r="E512" s="742"/>
      <c r="F512" s="742"/>
      <c r="G512" s="742"/>
      <c r="H512" s="742"/>
      <c r="I512" s="742"/>
      <c r="J512" s="411"/>
    </row>
    <row r="513" customFormat="false" ht="12.75" hidden="false" customHeight="true" outlineLevel="0" collapsed="false">
      <c r="A513" s="611"/>
      <c r="B513" s="742"/>
      <c r="C513" s="742"/>
      <c r="D513" s="742"/>
      <c r="E513" s="742"/>
      <c r="F513" s="742"/>
      <c r="G513" s="742"/>
      <c r="H513" s="742"/>
      <c r="I513" s="742"/>
      <c r="J513" s="411"/>
    </row>
    <row r="514" customFormat="false" ht="12.75" hidden="false" customHeight="true" outlineLevel="0" collapsed="false">
      <c r="A514" s="611"/>
      <c r="B514" s="742"/>
      <c r="C514" s="742"/>
      <c r="D514" s="742"/>
      <c r="E514" s="742"/>
      <c r="F514" s="742"/>
      <c r="G514" s="742"/>
      <c r="H514" s="742"/>
      <c r="I514" s="742"/>
      <c r="J514" s="411"/>
    </row>
    <row r="515" customFormat="false" ht="12.75" hidden="false" customHeight="true" outlineLevel="0" collapsed="false">
      <c r="A515" s="611"/>
      <c r="B515" s="742"/>
      <c r="C515" s="742"/>
      <c r="D515" s="742"/>
      <c r="E515" s="742"/>
      <c r="F515" s="742"/>
      <c r="G515" s="742"/>
      <c r="H515" s="742"/>
      <c r="I515" s="742"/>
      <c r="J515" s="411"/>
    </row>
    <row r="516" customFormat="false" ht="12.75" hidden="false" customHeight="true" outlineLevel="0" collapsed="false">
      <c r="A516" s="611"/>
      <c r="B516" s="742"/>
      <c r="C516" s="742"/>
      <c r="D516" s="742"/>
      <c r="E516" s="742"/>
      <c r="F516" s="742"/>
      <c r="G516" s="742"/>
      <c r="H516" s="742"/>
      <c r="I516" s="742"/>
      <c r="J516" s="411"/>
    </row>
    <row r="517" customFormat="false" ht="12.75" hidden="false" customHeight="true" outlineLevel="0" collapsed="false">
      <c r="A517" s="611"/>
      <c r="B517" s="742"/>
      <c r="C517" s="742"/>
      <c r="D517" s="742"/>
      <c r="E517" s="742"/>
      <c r="F517" s="742"/>
      <c r="G517" s="742"/>
      <c r="H517" s="742"/>
      <c r="I517" s="742"/>
      <c r="J517" s="411"/>
    </row>
    <row r="518" customFormat="false" ht="12.75" hidden="false" customHeight="true" outlineLevel="0" collapsed="false">
      <c r="A518" s="611"/>
      <c r="B518" s="742"/>
      <c r="C518" s="742"/>
      <c r="D518" s="742"/>
      <c r="E518" s="742"/>
      <c r="F518" s="742"/>
      <c r="G518" s="742"/>
      <c r="H518" s="742"/>
      <c r="I518" s="742"/>
      <c r="J518" s="411"/>
    </row>
    <row r="519" customFormat="false" ht="12.75" hidden="false" customHeight="true" outlineLevel="0" collapsed="false">
      <c r="A519" s="611"/>
      <c r="B519" s="742"/>
      <c r="C519" s="742"/>
      <c r="D519" s="742"/>
      <c r="E519" s="742"/>
      <c r="F519" s="742"/>
      <c r="G519" s="742"/>
      <c r="H519" s="742"/>
      <c r="I519" s="742"/>
      <c r="J519" s="411"/>
    </row>
    <row r="520" customFormat="false" ht="12.75" hidden="false" customHeight="true" outlineLevel="0" collapsed="false">
      <c r="A520" s="611"/>
      <c r="B520" s="742"/>
      <c r="C520" s="742"/>
      <c r="D520" s="742"/>
      <c r="E520" s="742"/>
      <c r="F520" s="742"/>
      <c r="G520" s="742"/>
      <c r="H520" s="742"/>
      <c r="I520" s="742"/>
      <c r="J520" s="411"/>
    </row>
    <row r="521" customFormat="false" ht="12.75" hidden="false" customHeight="true" outlineLevel="0" collapsed="false">
      <c r="A521" s="611"/>
      <c r="B521" s="742"/>
      <c r="C521" s="742"/>
      <c r="D521" s="742"/>
      <c r="E521" s="742"/>
      <c r="F521" s="742"/>
      <c r="G521" s="742"/>
      <c r="H521" s="742"/>
      <c r="I521" s="742"/>
      <c r="J521" s="411"/>
    </row>
    <row r="522" customFormat="false" ht="12.75" hidden="false" customHeight="true" outlineLevel="0" collapsed="false">
      <c r="A522" s="611"/>
      <c r="B522" s="742"/>
      <c r="C522" s="742"/>
      <c r="D522" s="742"/>
      <c r="E522" s="742"/>
      <c r="F522" s="742"/>
      <c r="G522" s="742"/>
      <c r="H522" s="742"/>
      <c r="I522" s="742"/>
      <c r="J522" s="411"/>
    </row>
    <row r="523" customFormat="false" ht="12.75" hidden="false" customHeight="true" outlineLevel="0" collapsed="false">
      <c r="A523" s="611"/>
      <c r="B523" s="742"/>
      <c r="C523" s="742"/>
      <c r="D523" s="742"/>
      <c r="E523" s="742"/>
      <c r="F523" s="742"/>
      <c r="G523" s="742"/>
      <c r="H523" s="742"/>
      <c r="I523" s="742"/>
      <c r="J523" s="411"/>
    </row>
    <row r="524" customFormat="false" ht="12.75" hidden="false" customHeight="true" outlineLevel="0" collapsed="false">
      <c r="A524" s="611"/>
      <c r="B524" s="742"/>
      <c r="C524" s="742"/>
      <c r="D524" s="742"/>
      <c r="E524" s="742"/>
      <c r="F524" s="742"/>
      <c r="G524" s="742"/>
      <c r="H524" s="742"/>
      <c r="I524" s="742"/>
      <c r="J524" s="411"/>
    </row>
    <row r="525" customFormat="false" ht="12.75" hidden="false" customHeight="true" outlineLevel="0" collapsed="false">
      <c r="A525" s="611"/>
      <c r="B525" s="742"/>
      <c r="C525" s="742"/>
      <c r="D525" s="742"/>
      <c r="E525" s="742"/>
      <c r="F525" s="742"/>
      <c r="G525" s="742"/>
      <c r="H525" s="742"/>
      <c r="I525" s="742"/>
      <c r="J525" s="411"/>
    </row>
    <row r="526" customFormat="false" ht="12.75" hidden="false" customHeight="true" outlineLevel="0" collapsed="false">
      <c r="A526" s="611"/>
      <c r="B526" s="742"/>
      <c r="C526" s="742"/>
      <c r="D526" s="742"/>
      <c r="E526" s="742"/>
      <c r="F526" s="742"/>
      <c r="G526" s="742"/>
      <c r="H526" s="742"/>
      <c r="I526" s="742"/>
      <c r="J526" s="411"/>
    </row>
    <row r="527" customFormat="false" ht="12.75" hidden="false" customHeight="true" outlineLevel="0" collapsed="false">
      <c r="A527" s="611"/>
      <c r="B527" s="742"/>
      <c r="C527" s="742"/>
      <c r="D527" s="742"/>
      <c r="E527" s="742"/>
      <c r="F527" s="742"/>
      <c r="G527" s="742"/>
      <c r="H527" s="742"/>
      <c r="I527" s="742"/>
      <c r="J527" s="411"/>
    </row>
    <row r="528" customFormat="false" ht="12.75" hidden="false" customHeight="true" outlineLevel="0" collapsed="false">
      <c r="A528" s="611"/>
      <c r="B528" s="742"/>
      <c r="C528" s="742"/>
      <c r="D528" s="742"/>
      <c r="E528" s="742"/>
      <c r="F528" s="742"/>
      <c r="G528" s="742"/>
      <c r="H528" s="742"/>
      <c r="I528" s="742"/>
      <c r="J528" s="411"/>
    </row>
    <row r="529" customFormat="false" ht="12.75" hidden="false" customHeight="true" outlineLevel="0" collapsed="false">
      <c r="A529" s="611"/>
      <c r="B529" s="742"/>
      <c r="C529" s="742"/>
      <c r="D529" s="742"/>
      <c r="E529" s="742"/>
      <c r="F529" s="742"/>
      <c r="G529" s="742"/>
      <c r="H529" s="742"/>
      <c r="I529" s="742"/>
      <c r="J529" s="411"/>
    </row>
    <row r="530" customFormat="false" ht="12.75" hidden="false" customHeight="true" outlineLevel="0" collapsed="false">
      <c r="A530" s="611"/>
      <c r="B530" s="742"/>
      <c r="C530" s="742"/>
      <c r="D530" s="742"/>
      <c r="E530" s="742"/>
      <c r="F530" s="742"/>
      <c r="G530" s="742"/>
      <c r="H530" s="742"/>
      <c r="I530" s="742"/>
      <c r="J530" s="411"/>
    </row>
    <row r="531" customFormat="false" ht="12.75" hidden="false" customHeight="true" outlineLevel="0" collapsed="false">
      <c r="A531" s="611"/>
      <c r="B531" s="742"/>
      <c r="C531" s="742"/>
      <c r="D531" s="742"/>
      <c r="E531" s="742"/>
      <c r="F531" s="742"/>
      <c r="G531" s="742"/>
      <c r="H531" s="742"/>
      <c r="I531" s="742"/>
      <c r="J531" s="411"/>
    </row>
    <row r="532" customFormat="false" ht="12.75" hidden="false" customHeight="true" outlineLevel="0" collapsed="false">
      <c r="A532" s="611"/>
      <c r="B532" s="742"/>
      <c r="C532" s="742"/>
      <c r="D532" s="742"/>
      <c r="E532" s="742"/>
      <c r="F532" s="742"/>
      <c r="G532" s="742"/>
      <c r="H532" s="742"/>
      <c r="I532" s="742"/>
      <c r="J532" s="411"/>
    </row>
    <row r="533" customFormat="false" ht="12.75" hidden="false" customHeight="true" outlineLevel="0" collapsed="false">
      <c r="A533" s="611"/>
      <c r="B533" s="742"/>
      <c r="C533" s="742"/>
      <c r="D533" s="742"/>
      <c r="E533" s="742"/>
      <c r="F533" s="742"/>
      <c r="G533" s="742"/>
      <c r="H533" s="742"/>
      <c r="I533" s="742"/>
      <c r="J533" s="411"/>
    </row>
    <row r="534" customFormat="false" ht="12.75" hidden="false" customHeight="true" outlineLevel="0" collapsed="false">
      <c r="A534" s="611"/>
      <c r="B534" s="742"/>
      <c r="C534" s="742"/>
      <c r="D534" s="742"/>
      <c r="E534" s="742"/>
      <c r="F534" s="742"/>
      <c r="G534" s="742"/>
      <c r="H534" s="742"/>
      <c r="I534" s="742"/>
      <c r="J534" s="411"/>
    </row>
    <row r="535" customFormat="false" ht="12.75" hidden="false" customHeight="true" outlineLevel="0" collapsed="false">
      <c r="A535" s="611"/>
      <c r="B535" s="742"/>
      <c r="C535" s="742"/>
      <c r="D535" s="742"/>
      <c r="E535" s="742"/>
      <c r="F535" s="742"/>
      <c r="G535" s="742"/>
      <c r="H535" s="742"/>
      <c r="I535" s="742"/>
      <c r="J535" s="411"/>
    </row>
    <row r="536" customFormat="false" ht="12.75" hidden="false" customHeight="true" outlineLevel="0" collapsed="false">
      <c r="A536" s="611"/>
      <c r="B536" s="742"/>
      <c r="C536" s="742"/>
      <c r="D536" s="742"/>
      <c r="E536" s="742"/>
      <c r="F536" s="742"/>
      <c r="G536" s="742"/>
      <c r="H536" s="742"/>
      <c r="I536" s="742"/>
      <c r="J536" s="411"/>
    </row>
    <row r="537" customFormat="false" ht="12.75" hidden="false" customHeight="true" outlineLevel="0" collapsed="false">
      <c r="A537" s="611"/>
      <c r="B537" s="742"/>
      <c r="C537" s="742"/>
      <c r="D537" s="742"/>
      <c r="E537" s="742"/>
      <c r="F537" s="742"/>
      <c r="G537" s="742"/>
      <c r="H537" s="742"/>
      <c r="I537" s="742"/>
      <c r="J537" s="411"/>
    </row>
    <row r="538" customFormat="false" ht="12.75" hidden="false" customHeight="true" outlineLevel="0" collapsed="false">
      <c r="A538" s="611"/>
      <c r="B538" s="742"/>
      <c r="C538" s="742"/>
      <c r="D538" s="742"/>
      <c r="E538" s="742"/>
      <c r="F538" s="742"/>
      <c r="G538" s="742"/>
      <c r="H538" s="742"/>
      <c r="I538" s="742"/>
      <c r="J538" s="411"/>
    </row>
    <row r="539" customFormat="false" ht="12.75" hidden="false" customHeight="true" outlineLevel="0" collapsed="false">
      <c r="A539" s="611"/>
      <c r="B539" s="742"/>
      <c r="C539" s="742"/>
      <c r="D539" s="742"/>
      <c r="E539" s="742"/>
      <c r="F539" s="742"/>
      <c r="G539" s="742"/>
      <c r="H539" s="742"/>
      <c r="I539" s="742"/>
      <c r="J539" s="411"/>
    </row>
    <row r="540" customFormat="false" ht="12.75" hidden="false" customHeight="true" outlineLevel="0" collapsed="false">
      <c r="A540" s="611"/>
      <c r="B540" s="742"/>
      <c r="C540" s="742"/>
      <c r="D540" s="742"/>
      <c r="E540" s="742"/>
      <c r="F540" s="742"/>
      <c r="G540" s="742"/>
      <c r="H540" s="742"/>
      <c r="I540" s="742"/>
      <c r="J540" s="411"/>
    </row>
    <row r="541" customFormat="false" ht="12.75" hidden="false" customHeight="true" outlineLevel="0" collapsed="false">
      <c r="A541" s="611"/>
      <c r="B541" s="742"/>
      <c r="C541" s="742"/>
      <c r="D541" s="742"/>
      <c r="E541" s="742"/>
      <c r="F541" s="742"/>
      <c r="G541" s="742"/>
      <c r="H541" s="742"/>
      <c r="I541" s="742"/>
      <c r="J541" s="411"/>
    </row>
    <row r="542" customFormat="false" ht="12.75" hidden="false" customHeight="true" outlineLevel="0" collapsed="false">
      <c r="A542" s="611"/>
      <c r="B542" s="742"/>
      <c r="C542" s="742"/>
      <c r="D542" s="742"/>
      <c r="E542" s="742"/>
      <c r="F542" s="742"/>
      <c r="G542" s="742"/>
      <c r="H542" s="742"/>
      <c r="I542" s="742"/>
      <c r="J542" s="411"/>
    </row>
    <row r="543" customFormat="false" ht="12.75" hidden="false" customHeight="true" outlineLevel="0" collapsed="false">
      <c r="A543" s="611"/>
      <c r="B543" s="742"/>
      <c r="C543" s="742"/>
      <c r="D543" s="742"/>
      <c r="E543" s="742"/>
      <c r="F543" s="742"/>
      <c r="G543" s="742"/>
      <c r="H543" s="742"/>
      <c r="I543" s="742"/>
      <c r="J543" s="411"/>
    </row>
    <row r="544" customFormat="false" ht="12.75" hidden="false" customHeight="true" outlineLevel="0" collapsed="false">
      <c r="A544" s="611"/>
      <c r="B544" s="742"/>
      <c r="C544" s="742"/>
      <c r="D544" s="742"/>
      <c r="E544" s="742"/>
      <c r="F544" s="742"/>
      <c r="G544" s="742"/>
      <c r="H544" s="742"/>
      <c r="I544" s="742"/>
      <c r="J544" s="411"/>
    </row>
    <row r="545" customFormat="false" ht="12.75" hidden="false" customHeight="true" outlineLevel="0" collapsed="false">
      <c r="A545" s="611"/>
      <c r="B545" s="742"/>
      <c r="C545" s="742"/>
      <c r="D545" s="742"/>
      <c r="E545" s="742"/>
      <c r="F545" s="742"/>
      <c r="G545" s="742"/>
      <c r="H545" s="742"/>
      <c r="I545" s="742"/>
      <c r="J545" s="411"/>
    </row>
    <row r="546" customFormat="false" ht="12.75" hidden="false" customHeight="true" outlineLevel="0" collapsed="false">
      <c r="A546" s="611"/>
      <c r="B546" s="742"/>
      <c r="C546" s="742"/>
      <c r="D546" s="742"/>
      <c r="E546" s="742"/>
      <c r="F546" s="742"/>
      <c r="G546" s="742"/>
      <c r="H546" s="742"/>
      <c r="I546" s="742"/>
      <c r="J546" s="411"/>
    </row>
    <row r="547" customFormat="false" ht="12.75" hidden="false" customHeight="true" outlineLevel="0" collapsed="false">
      <c r="A547" s="611"/>
      <c r="B547" s="742"/>
      <c r="C547" s="742"/>
      <c r="D547" s="742"/>
      <c r="E547" s="742"/>
      <c r="F547" s="742"/>
      <c r="G547" s="742"/>
      <c r="H547" s="742"/>
      <c r="I547" s="742"/>
      <c r="J547" s="411"/>
    </row>
    <row r="548" customFormat="false" ht="12.75" hidden="false" customHeight="true" outlineLevel="0" collapsed="false">
      <c r="A548" s="611"/>
      <c r="B548" s="742"/>
      <c r="C548" s="742"/>
      <c r="D548" s="742"/>
      <c r="E548" s="742"/>
      <c r="F548" s="742"/>
      <c r="G548" s="742"/>
      <c r="H548" s="742"/>
      <c r="I548" s="742"/>
      <c r="J548" s="411"/>
    </row>
    <row r="549" customFormat="false" ht="12.75" hidden="false" customHeight="true" outlineLevel="0" collapsed="false">
      <c r="A549" s="611"/>
      <c r="B549" s="742"/>
      <c r="C549" s="742"/>
      <c r="D549" s="742"/>
      <c r="E549" s="742"/>
      <c r="F549" s="742"/>
      <c r="G549" s="742"/>
      <c r="H549" s="742"/>
      <c r="I549" s="742"/>
      <c r="J549" s="411"/>
    </row>
    <row r="550" customFormat="false" ht="12.75" hidden="false" customHeight="true" outlineLevel="0" collapsed="false">
      <c r="A550" s="611"/>
      <c r="B550" s="742"/>
      <c r="C550" s="742"/>
      <c r="D550" s="742"/>
      <c r="E550" s="742"/>
      <c r="F550" s="742"/>
      <c r="G550" s="742"/>
      <c r="H550" s="742"/>
      <c r="I550" s="742"/>
      <c r="J550" s="411"/>
    </row>
    <row r="551" customFormat="false" ht="12.75" hidden="false" customHeight="true" outlineLevel="0" collapsed="false">
      <c r="A551" s="611"/>
      <c r="B551" s="742"/>
      <c r="C551" s="742"/>
      <c r="D551" s="742"/>
      <c r="E551" s="742"/>
      <c r="F551" s="742"/>
      <c r="G551" s="742"/>
      <c r="H551" s="742"/>
      <c r="I551" s="742"/>
      <c r="J551" s="411"/>
    </row>
    <row r="552" customFormat="false" ht="12.75" hidden="false" customHeight="true" outlineLevel="0" collapsed="false">
      <c r="A552" s="611"/>
      <c r="B552" s="742"/>
      <c r="C552" s="742"/>
      <c r="D552" s="742"/>
      <c r="E552" s="742"/>
      <c r="F552" s="742"/>
      <c r="G552" s="742"/>
      <c r="H552" s="742"/>
      <c r="I552" s="742"/>
      <c r="J552" s="411"/>
    </row>
    <row r="553" customFormat="false" ht="12.75" hidden="false" customHeight="true" outlineLevel="0" collapsed="false">
      <c r="A553" s="611"/>
      <c r="B553" s="742"/>
      <c r="C553" s="742"/>
      <c r="D553" s="742"/>
      <c r="E553" s="742"/>
      <c r="F553" s="742"/>
      <c r="G553" s="742"/>
      <c r="H553" s="742"/>
      <c r="I553" s="742"/>
      <c r="J553" s="411"/>
    </row>
    <row r="554" customFormat="false" ht="12.75" hidden="false" customHeight="true" outlineLevel="0" collapsed="false">
      <c r="A554" s="611"/>
      <c r="B554" s="742"/>
      <c r="C554" s="742"/>
      <c r="D554" s="742"/>
      <c r="E554" s="742"/>
      <c r="F554" s="742"/>
      <c r="G554" s="742"/>
      <c r="H554" s="742"/>
      <c r="I554" s="742"/>
      <c r="J554" s="411"/>
    </row>
    <row r="555" customFormat="false" ht="12.75" hidden="false" customHeight="true" outlineLevel="0" collapsed="false">
      <c r="A555" s="611"/>
      <c r="B555" s="742"/>
      <c r="C555" s="742"/>
      <c r="D555" s="742"/>
      <c r="E555" s="742"/>
      <c r="F555" s="742"/>
      <c r="G555" s="742"/>
      <c r="H555" s="742"/>
      <c r="I555" s="742"/>
      <c r="J555" s="411"/>
    </row>
    <row r="556" customFormat="false" ht="12.75" hidden="false" customHeight="true" outlineLevel="0" collapsed="false">
      <c r="A556" s="611"/>
      <c r="B556" s="742"/>
      <c r="C556" s="742"/>
      <c r="D556" s="742"/>
      <c r="E556" s="742"/>
      <c r="F556" s="742"/>
      <c r="G556" s="742"/>
      <c r="H556" s="742"/>
      <c r="I556" s="742"/>
      <c r="J556" s="411"/>
    </row>
    <row r="557" customFormat="false" ht="12.75" hidden="false" customHeight="true" outlineLevel="0" collapsed="false">
      <c r="A557" s="611"/>
      <c r="B557" s="742"/>
      <c r="C557" s="742"/>
      <c r="D557" s="742"/>
      <c r="E557" s="742"/>
      <c r="F557" s="742"/>
      <c r="G557" s="742"/>
      <c r="H557" s="742"/>
      <c r="I557" s="742"/>
      <c r="J557" s="411"/>
    </row>
    <row r="558" customFormat="false" ht="12.75" hidden="false" customHeight="true" outlineLevel="0" collapsed="false">
      <c r="A558" s="611"/>
      <c r="B558" s="742"/>
      <c r="C558" s="742"/>
      <c r="D558" s="742"/>
      <c r="E558" s="742"/>
      <c r="F558" s="742"/>
      <c r="G558" s="742"/>
      <c r="H558" s="742"/>
      <c r="I558" s="742"/>
      <c r="J558" s="411"/>
    </row>
    <row r="559" customFormat="false" ht="12.75" hidden="false" customHeight="true" outlineLevel="0" collapsed="false">
      <c r="A559" s="611"/>
      <c r="B559" s="742"/>
      <c r="C559" s="742"/>
      <c r="D559" s="742"/>
      <c r="E559" s="742"/>
      <c r="F559" s="742"/>
      <c r="G559" s="742"/>
      <c r="H559" s="742"/>
      <c r="I559" s="742"/>
      <c r="J559" s="411"/>
    </row>
    <row r="560" customFormat="false" ht="12.75" hidden="false" customHeight="true" outlineLevel="0" collapsed="false">
      <c r="A560" s="611"/>
      <c r="B560" s="742"/>
      <c r="C560" s="742"/>
      <c r="D560" s="742"/>
      <c r="E560" s="742"/>
      <c r="F560" s="742"/>
      <c r="G560" s="742"/>
      <c r="H560" s="742"/>
      <c r="I560" s="742"/>
      <c r="J560" s="411"/>
    </row>
    <row r="561" customFormat="false" ht="12.75" hidden="false" customHeight="true" outlineLevel="0" collapsed="false">
      <c r="A561" s="611"/>
      <c r="B561" s="742"/>
      <c r="C561" s="742"/>
      <c r="D561" s="742"/>
      <c r="E561" s="742"/>
      <c r="F561" s="742"/>
      <c r="G561" s="742"/>
      <c r="H561" s="742"/>
      <c r="I561" s="742"/>
      <c r="J561" s="411"/>
    </row>
    <row r="562" customFormat="false" ht="12.75" hidden="false" customHeight="true" outlineLevel="0" collapsed="false">
      <c r="A562" s="611"/>
      <c r="B562" s="742"/>
      <c r="C562" s="742"/>
      <c r="D562" s="742"/>
      <c r="E562" s="742"/>
      <c r="F562" s="742"/>
      <c r="G562" s="742"/>
      <c r="H562" s="742"/>
      <c r="I562" s="742"/>
      <c r="J562" s="411"/>
    </row>
    <row r="563" customFormat="false" ht="12.75" hidden="false" customHeight="true" outlineLevel="0" collapsed="false">
      <c r="A563" s="611"/>
      <c r="B563" s="742"/>
      <c r="C563" s="742"/>
      <c r="D563" s="742"/>
      <c r="E563" s="742"/>
      <c r="F563" s="742"/>
      <c r="G563" s="742"/>
      <c r="H563" s="742"/>
      <c r="I563" s="742"/>
      <c r="J563" s="411"/>
    </row>
    <row r="564" customFormat="false" ht="12.75" hidden="false" customHeight="true" outlineLevel="0" collapsed="false">
      <c r="A564" s="611"/>
      <c r="B564" s="742"/>
      <c r="C564" s="742"/>
      <c r="D564" s="742"/>
      <c r="E564" s="742"/>
      <c r="F564" s="742"/>
      <c r="G564" s="742"/>
      <c r="H564" s="742"/>
      <c r="I564" s="742"/>
      <c r="J564" s="411"/>
    </row>
    <row r="565" customFormat="false" ht="12.75" hidden="false" customHeight="true" outlineLevel="0" collapsed="false">
      <c r="A565" s="611"/>
      <c r="B565" s="742"/>
      <c r="C565" s="742"/>
      <c r="D565" s="742"/>
      <c r="E565" s="742"/>
      <c r="F565" s="742"/>
      <c r="G565" s="742"/>
      <c r="H565" s="742"/>
      <c r="I565" s="742"/>
      <c r="J565" s="411"/>
    </row>
    <row r="566" customFormat="false" ht="12.75" hidden="false" customHeight="true" outlineLevel="0" collapsed="false">
      <c r="A566" s="611"/>
      <c r="B566" s="742"/>
      <c r="C566" s="742"/>
      <c r="D566" s="742"/>
      <c r="E566" s="742"/>
      <c r="F566" s="742"/>
      <c r="G566" s="742"/>
      <c r="H566" s="742"/>
      <c r="I566" s="742"/>
      <c r="J566" s="411"/>
    </row>
    <row r="567" customFormat="false" ht="12.75" hidden="false" customHeight="true" outlineLevel="0" collapsed="false">
      <c r="A567" s="611"/>
      <c r="B567" s="742"/>
      <c r="C567" s="742"/>
      <c r="D567" s="742"/>
      <c r="E567" s="742"/>
      <c r="F567" s="742"/>
      <c r="G567" s="742"/>
      <c r="H567" s="742"/>
      <c r="I567" s="742"/>
      <c r="J567" s="411"/>
    </row>
    <row r="568" customFormat="false" ht="12.75" hidden="false" customHeight="true" outlineLevel="0" collapsed="false">
      <c r="A568" s="611"/>
      <c r="B568" s="742"/>
      <c r="C568" s="742"/>
      <c r="D568" s="742"/>
      <c r="E568" s="742"/>
      <c r="F568" s="742"/>
      <c r="G568" s="742"/>
      <c r="H568" s="742"/>
      <c r="I568" s="742"/>
      <c r="J568" s="411"/>
    </row>
    <row r="569" customFormat="false" ht="12.75" hidden="false" customHeight="true" outlineLevel="0" collapsed="false">
      <c r="A569" s="611"/>
      <c r="B569" s="742"/>
      <c r="C569" s="742"/>
      <c r="D569" s="742"/>
      <c r="E569" s="742"/>
      <c r="F569" s="742"/>
      <c r="G569" s="742"/>
      <c r="H569" s="742"/>
      <c r="I569" s="742"/>
      <c r="J569" s="411"/>
    </row>
    <row r="570" customFormat="false" ht="12.75" hidden="false" customHeight="true" outlineLevel="0" collapsed="false">
      <c r="A570" s="611"/>
      <c r="B570" s="742"/>
      <c r="C570" s="742"/>
      <c r="D570" s="742"/>
      <c r="E570" s="742"/>
      <c r="F570" s="742"/>
      <c r="G570" s="742"/>
      <c r="H570" s="742"/>
      <c r="I570" s="742"/>
      <c r="J570" s="411"/>
    </row>
    <row r="571" customFormat="false" ht="12.75" hidden="false" customHeight="true" outlineLevel="0" collapsed="false">
      <c r="A571" s="611"/>
      <c r="B571" s="742"/>
      <c r="C571" s="742"/>
      <c r="D571" s="742"/>
      <c r="E571" s="742"/>
      <c r="F571" s="742"/>
      <c r="G571" s="742"/>
      <c r="H571" s="742"/>
      <c r="I571" s="742"/>
      <c r="J571" s="411"/>
    </row>
    <row r="572" customFormat="false" ht="12.75" hidden="false" customHeight="true" outlineLevel="0" collapsed="false">
      <c r="A572" s="611"/>
      <c r="B572" s="742"/>
      <c r="C572" s="742"/>
      <c r="D572" s="742"/>
      <c r="E572" s="742"/>
      <c r="F572" s="742"/>
      <c r="G572" s="742"/>
      <c r="H572" s="742"/>
      <c r="I572" s="742"/>
      <c r="J572" s="411"/>
    </row>
    <row r="573" customFormat="false" ht="12.75" hidden="false" customHeight="true" outlineLevel="0" collapsed="false">
      <c r="A573" s="611"/>
      <c r="B573" s="742"/>
      <c r="C573" s="742"/>
      <c r="D573" s="742"/>
      <c r="E573" s="742"/>
      <c r="F573" s="742"/>
      <c r="G573" s="742"/>
      <c r="H573" s="742"/>
      <c r="I573" s="742"/>
      <c r="J573" s="411"/>
    </row>
    <row r="574" customFormat="false" ht="12.75" hidden="false" customHeight="true" outlineLevel="0" collapsed="false">
      <c r="A574" s="611"/>
      <c r="B574" s="742"/>
      <c r="C574" s="742"/>
      <c r="D574" s="742"/>
      <c r="E574" s="742"/>
      <c r="F574" s="742"/>
      <c r="G574" s="742"/>
      <c r="H574" s="742"/>
      <c r="I574" s="742"/>
      <c r="J574" s="411"/>
    </row>
    <row r="575" customFormat="false" ht="12.75" hidden="false" customHeight="true" outlineLevel="0" collapsed="false">
      <c r="A575" s="611"/>
      <c r="B575" s="742"/>
      <c r="C575" s="742"/>
      <c r="D575" s="742"/>
      <c r="E575" s="742"/>
      <c r="F575" s="742"/>
      <c r="G575" s="742"/>
      <c r="H575" s="742"/>
      <c r="I575" s="742"/>
      <c r="J575" s="411"/>
    </row>
    <row r="576" customFormat="false" ht="12.75" hidden="false" customHeight="true" outlineLevel="0" collapsed="false">
      <c r="A576" s="611"/>
      <c r="B576" s="742"/>
      <c r="C576" s="742"/>
      <c r="D576" s="742"/>
      <c r="E576" s="742"/>
      <c r="F576" s="742"/>
      <c r="G576" s="742"/>
      <c r="H576" s="742"/>
      <c r="I576" s="742"/>
      <c r="J576" s="411"/>
    </row>
    <row r="577" customFormat="false" ht="12.75" hidden="false" customHeight="true" outlineLevel="0" collapsed="false">
      <c r="A577" s="611"/>
      <c r="B577" s="742"/>
      <c r="C577" s="742"/>
      <c r="D577" s="742"/>
      <c r="E577" s="742"/>
      <c r="F577" s="742"/>
      <c r="G577" s="742"/>
      <c r="H577" s="742"/>
      <c r="I577" s="742"/>
      <c r="J577" s="411"/>
    </row>
    <row r="578" customFormat="false" ht="12.75" hidden="false" customHeight="true" outlineLevel="0" collapsed="false">
      <c r="A578" s="611"/>
      <c r="B578" s="742"/>
      <c r="C578" s="742"/>
      <c r="D578" s="742"/>
      <c r="E578" s="742"/>
      <c r="F578" s="742"/>
      <c r="G578" s="742"/>
      <c r="H578" s="742"/>
      <c r="I578" s="742"/>
      <c r="J578" s="411"/>
    </row>
    <row r="579" customFormat="false" ht="12.75" hidden="false" customHeight="true" outlineLevel="0" collapsed="false">
      <c r="A579" s="611"/>
      <c r="B579" s="742"/>
      <c r="C579" s="742"/>
      <c r="D579" s="742"/>
      <c r="E579" s="742"/>
      <c r="F579" s="742"/>
      <c r="G579" s="742"/>
      <c r="H579" s="742"/>
      <c r="I579" s="742"/>
      <c r="J579" s="411"/>
    </row>
    <row r="580" customFormat="false" ht="12.75" hidden="false" customHeight="true" outlineLevel="0" collapsed="false">
      <c r="A580" s="611"/>
      <c r="B580" s="742"/>
      <c r="C580" s="742"/>
      <c r="D580" s="742"/>
      <c r="E580" s="742"/>
      <c r="F580" s="742"/>
      <c r="G580" s="742"/>
      <c r="H580" s="742"/>
      <c r="I580" s="742"/>
      <c r="J580" s="411"/>
    </row>
    <row r="581" customFormat="false" ht="12.75" hidden="false" customHeight="true" outlineLevel="0" collapsed="false">
      <c r="A581" s="611"/>
      <c r="B581" s="742"/>
      <c r="C581" s="742"/>
      <c r="D581" s="742"/>
      <c r="E581" s="742"/>
      <c r="F581" s="742"/>
      <c r="G581" s="742"/>
      <c r="H581" s="742"/>
      <c r="I581" s="742"/>
      <c r="J581" s="411"/>
    </row>
    <row r="582" customFormat="false" ht="12.75" hidden="false" customHeight="true" outlineLevel="0" collapsed="false">
      <c r="A582" s="611"/>
      <c r="B582" s="742"/>
      <c r="C582" s="742"/>
      <c r="D582" s="742"/>
      <c r="E582" s="742"/>
      <c r="F582" s="742"/>
      <c r="G582" s="742"/>
      <c r="H582" s="742"/>
      <c r="I582" s="742"/>
      <c r="J582" s="411"/>
    </row>
    <row r="583" customFormat="false" ht="12.75" hidden="false" customHeight="true" outlineLevel="0" collapsed="false">
      <c r="A583" s="611"/>
      <c r="B583" s="742"/>
      <c r="C583" s="742"/>
      <c r="D583" s="742"/>
      <c r="E583" s="742"/>
      <c r="F583" s="742"/>
      <c r="G583" s="742"/>
      <c r="H583" s="742"/>
      <c r="I583" s="742"/>
      <c r="J583" s="411"/>
    </row>
    <row r="584" customFormat="false" ht="12.75" hidden="false" customHeight="true" outlineLevel="0" collapsed="false">
      <c r="A584" s="611"/>
      <c r="B584" s="742"/>
      <c r="C584" s="742"/>
      <c r="D584" s="742"/>
      <c r="E584" s="742"/>
      <c r="F584" s="742"/>
      <c r="G584" s="742"/>
      <c r="H584" s="742"/>
      <c r="I584" s="742"/>
      <c r="J584" s="411"/>
    </row>
    <row r="585" customFormat="false" ht="12.75" hidden="false" customHeight="true" outlineLevel="0" collapsed="false">
      <c r="A585" s="611"/>
      <c r="B585" s="742"/>
      <c r="C585" s="742"/>
      <c r="D585" s="742"/>
      <c r="E585" s="742"/>
      <c r="F585" s="742"/>
      <c r="G585" s="742"/>
      <c r="H585" s="742"/>
      <c r="I585" s="742"/>
      <c r="J585" s="411"/>
    </row>
    <row r="586" customFormat="false" ht="12.75" hidden="false" customHeight="true" outlineLevel="0" collapsed="false">
      <c r="A586" s="611"/>
      <c r="B586" s="742"/>
      <c r="C586" s="742"/>
      <c r="D586" s="742"/>
      <c r="E586" s="742"/>
      <c r="F586" s="742"/>
      <c r="G586" s="742"/>
      <c r="H586" s="742"/>
      <c r="I586" s="742"/>
      <c r="J586" s="411"/>
    </row>
    <row r="587" customFormat="false" ht="12.75" hidden="false" customHeight="true" outlineLevel="0" collapsed="false">
      <c r="A587" s="611"/>
      <c r="B587" s="742"/>
      <c r="C587" s="742"/>
      <c r="D587" s="742"/>
      <c r="E587" s="742"/>
      <c r="F587" s="742"/>
      <c r="G587" s="742"/>
      <c r="H587" s="742"/>
      <c r="I587" s="742"/>
      <c r="J587" s="411"/>
    </row>
    <row r="588" customFormat="false" ht="12.75" hidden="false" customHeight="true" outlineLevel="0" collapsed="false">
      <c r="A588" s="611"/>
      <c r="B588" s="742"/>
      <c r="C588" s="742"/>
      <c r="D588" s="742"/>
      <c r="E588" s="742"/>
      <c r="F588" s="742"/>
      <c r="G588" s="742"/>
      <c r="H588" s="742"/>
      <c r="I588" s="742"/>
      <c r="J588" s="411"/>
    </row>
    <row r="589" customFormat="false" ht="12.75" hidden="false" customHeight="true" outlineLevel="0" collapsed="false">
      <c r="A589" s="611"/>
      <c r="B589" s="742"/>
      <c r="C589" s="742"/>
      <c r="D589" s="742"/>
      <c r="E589" s="742"/>
      <c r="F589" s="742"/>
      <c r="G589" s="742"/>
      <c r="H589" s="742"/>
      <c r="I589" s="742"/>
      <c r="J589" s="411"/>
    </row>
    <row r="590" customFormat="false" ht="12.75" hidden="false" customHeight="true" outlineLevel="0" collapsed="false">
      <c r="A590" s="611"/>
      <c r="B590" s="742"/>
      <c r="C590" s="742"/>
      <c r="D590" s="742"/>
      <c r="E590" s="742"/>
      <c r="F590" s="742"/>
      <c r="G590" s="742"/>
      <c r="H590" s="742"/>
      <c r="I590" s="742"/>
      <c r="J590" s="411"/>
    </row>
    <row r="591" customFormat="false" ht="12.75" hidden="false" customHeight="true" outlineLevel="0" collapsed="false">
      <c r="A591" s="611"/>
      <c r="B591" s="742"/>
      <c r="C591" s="742"/>
      <c r="D591" s="742"/>
      <c r="E591" s="742"/>
      <c r="F591" s="742"/>
      <c r="G591" s="742"/>
      <c r="H591" s="742"/>
      <c r="I591" s="742"/>
      <c r="J591" s="411"/>
    </row>
    <row r="592" customFormat="false" ht="12.75" hidden="false" customHeight="true" outlineLevel="0" collapsed="false">
      <c r="A592" s="611"/>
      <c r="B592" s="742"/>
      <c r="C592" s="742"/>
      <c r="D592" s="742"/>
      <c r="E592" s="742"/>
      <c r="F592" s="742"/>
      <c r="G592" s="742"/>
      <c r="H592" s="742"/>
      <c r="I592" s="742"/>
      <c r="J592" s="411"/>
    </row>
    <row r="593" customFormat="false" ht="12.75" hidden="false" customHeight="true" outlineLevel="0" collapsed="false">
      <c r="A593" s="611"/>
      <c r="B593" s="742"/>
      <c r="C593" s="742"/>
      <c r="D593" s="742"/>
      <c r="E593" s="742"/>
      <c r="F593" s="742"/>
      <c r="G593" s="742"/>
      <c r="H593" s="742"/>
      <c r="I593" s="742"/>
      <c r="J593" s="411"/>
    </row>
    <row r="594" customFormat="false" ht="12.75" hidden="false" customHeight="true" outlineLevel="0" collapsed="false">
      <c r="A594" s="611"/>
      <c r="B594" s="742"/>
      <c r="C594" s="742"/>
      <c r="D594" s="742"/>
      <c r="E594" s="742"/>
      <c r="F594" s="742"/>
      <c r="G594" s="742"/>
      <c r="H594" s="742"/>
      <c r="I594" s="742"/>
      <c r="J594" s="411"/>
    </row>
    <row r="595" customFormat="false" ht="12.75" hidden="false" customHeight="true" outlineLevel="0" collapsed="false">
      <c r="A595" s="611"/>
      <c r="B595" s="742"/>
      <c r="C595" s="742"/>
      <c r="D595" s="742"/>
      <c r="E595" s="742"/>
      <c r="F595" s="742"/>
      <c r="G595" s="742"/>
      <c r="H595" s="742"/>
      <c r="I595" s="742"/>
      <c r="J595" s="411"/>
    </row>
    <row r="596" customFormat="false" ht="12.75" hidden="false" customHeight="true" outlineLevel="0" collapsed="false">
      <c r="A596" s="611"/>
      <c r="B596" s="742"/>
      <c r="C596" s="742"/>
      <c r="D596" s="742"/>
      <c r="E596" s="742"/>
      <c r="F596" s="742"/>
      <c r="G596" s="742"/>
      <c r="H596" s="742"/>
      <c r="I596" s="742"/>
      <c r="J596" s="411"/>
    </row>
    <row r="597" customFormat="false" ht="12.75" hidden="false" customHeight="true" outlineLevel="0" collapsed="false">
      <c r="A597" s="611"/>
      <c r="B597" s="742"/>
      <c r="C597" s="742"/>
      <c r="D597" s="742"/>
      <c r="E597" s="742"/>
      <c r="F597" s="742"/>
      <c r="G597" s="742"/>
      <c r="H597" s="742"/>
      <c r="I597" s="742"/>
      <c r="J597" s="411"/>
    </row>
    <row r="598" customFormat="false" ht="12.75" hidden="false" customHeight="true" outlineLevel="0" collapsed="false">
      <c r="A598" s="611"/>
      <c r="B598" s="742"/>
      <c r="C598" s="742"/>
      <c r="D598" s="742"/>
      <c r="E598" s="742"/>
      <c r="F598" s="742"/>
      <c r="G598" s="742"/>
      <c r="H598" s="742"/>
      <c r="I598" s="742"/>
      <c r="J598" s="411"/>
    </row>
    <row r="599" customFormat="false" ht="12.75" hidden="false" customHeight="true" outlineLevel="0" collapsed="false">
      <c r="A599" s="611"/>
      <c r="B599" s="742"/>
      <c r="C599" s="742"/>
      <c r="D599" s="742"/>
      <c r="E599" s="742"/>
      <c r="F599" s="742"/>
      <c r="G599" s="742"/>
      <c r="H599" s="742"/>
      <c r="I599" s="742"/>
      <c r="J599" s="411"/>
    </row>
    <row r="600" customFormat="false" ht="12.75" hidden="false" customHeight="true" outlineLevel="0" collapsed="false">
      <c r="A600" s="611"/>
      <c r="B600" s="742"/>
      <c r="C600" s="742"/>
      <c r="D600" s="742"/>
      <c r="E600" s="742"/>
      <c r="F600" s="742"/>
      <c r="G600" s="742"/>
      <c r="H600" s="742"/>
      <c r="I600" s="742"/>
      <c r="J600" s="411"/>
    </row>
    <row r="601" customFormat="false" ht="12.75" hidden="false" customHeight="true" outlineLevel="0" collapsed="false">
      <c r="A601" s="611"/>
      <c r="B601" s="742"/>
      <c r="C601" s="742"/>
      <c r="D601" s="742"/>
      <c r="E601" s="742"/>
      <c r="F601" s="742"/>
      <c r="G601" s="742"/>
      <c r="H601" s="742"/>
      <c r="I601" s="742"/>
      <c r="J601" s="411"/>
    </row>
    <row r="602" customFormat="false" ht="12.75" hidden="false" customHeight="true" outlineLevel="0" collapsed="false">
      <c r="A602" s="611"/>
      <c r="B602" s="742"/>
      <c r="C602" s="742"/>
      <c r="D602" s="742"/>
      <c r="E602" s="742"/>
      <c r="F602" s="742"/>
      <c r="G602" s="742"/>
      <c r="H602" s="742"/>
      <c r="I602" s="742"/>
      <c r="J602" s="411"/>
    </row>
    <row r="603" customFormat="false" ht="12.75" hidden="false" customHeight="true" outlineLevel="0" collapsed="false">
      <c r="A603" s="611"/>
      <c r="B603" s="742"/>
      <c r="C603" s="742"/>
      <c r="D603" s="742"/>
      <c r="E603" s="742"/>
      <c r="F603" s="742"/>
      <c r="G603" s="742"/>
      <c r="H603" s="742"/>
      <c r="I603" s="742"/>
      <c r="J603" s="411"/>
    </row>
    <row r="604" customFormat="false" ht="12.75" hidden="false" customHeight="true" outlineLevel="0" collapsed="false">
      <c r="A604" s="611"/>
      <c r="B604" s="742"/>
      <c r="C604" s="742"/>
      <c r="D604" s="742"/>
      <c r="E604" s="742"/>
      <c r="F604" s="742"/>
      <c r="G604" s="742"/>
      <c r="H604" s="742"/>
      <c r="I604" s="742"/>
      <c r="J604" s="411"/>
    </row>
    <row r="605" customFormat="false" ht="12.75" hidden="false" customHeight="true" outlineLevel="0" collapsed="false">
      <c r="A605" s="611"/>
      <c r="B605" s="742"/>
      <c r="C605" s="742"/>
      <c r="D605" s="742"/>
      <c r="E605" s="742"/>
      <c r="F605" s="742"/>
      <c r="G605" s="742"/>
      <c r="H605" s="742"/>
      <c r="I605" s="742"/>
      <c r="J605" s="411"/>
    </row>
    <row r="606" customFormat="false" ht="12.75" hidden="false" customHeight="true" outlineLevel="0" collapsed="false">
      <c r="A606" s="611"/>
      <c r="B606" s="742"/>
      <c r="C606" s="742"/>
      <c r="D606" s="742"/>
      <c r="E606" s="742"/>
      <c r="F606" s="742"/>
      <c r="G606" s="742"/>
      <c r="H606" s="742"/>
      <c r="I606" s="742"/>
      <c r="J606" s="411"/>
    </row>
    <row r="607" customFormat="false" ht="12.75" hidden="false" customHeight="true" outlineLevel="0" collapsed="false">
      <c r="A607" s="611"/>
      <c r="B607" s="742"/>
      <c r="C607" s="742"/>
      <c r="D607" s="742"/>
      <c r="E607" s="742"/>
      <c r="F607" s="742"/>
      <c r="G607" s="742"/>
      <c r="H607" s="742"/>
      <c r="I607" s="742"/>
      <c r="J607" s="411"/>
    </row>
    <row r="608" customFormat="false" ht="12.75" hidden="false" customHeight="true" outlineLevel="0" collapsed="false">
      <c r="A608" s="611"/>
      <c r="B608" s="742"/>
      <c r="C608" s="742"/>
      <c r="D608" s="742"/>
      <c r="E608" s="742"/>
      <c r="F608" s="742"/>
      <c r="G608" s="742"/>
      <c r="H608" s="742"/>
      <c r="I608" s="742"/>
      <c r="J608" s="411"/>
    </row>
    <row r="609" customFormat="false" ht="12.75" hidden="false" customHeight="true" outlineLevel="0" collapsed="false">
      <c r="A609" s="611"/>
      <c r="B609" s="742"/>
      <c r="C609" s="742"/>
      <c r="D609" s="742"/>
      <c r="E609" s="742"/>
      <c r="F609" s="742"/>
      <c r="G609" s="742"/>
      <c r="H609" s="742"/>
      <c r="I609" s="742"/>
      <c r="J609" s="411"/>
    </row>
    <row r="610" customFormat="false" ht="12.75" hidden="false" customHeight="true" outlineLevel="0" collapsed="false">
      <c r="A610" s="611"/>
      <c r="B610" s="742"/>
      <c r="C610" s="742"/>
      <c r="D610" s="742"/>
      <c r="E610" s="742"/>
      <c r="F610" s="742"/>
      <c r="G610" s="742"/>
      <c r="H610" s="742"/>
      <c r="I610" s="742"/>
      <c r="J610" s="411"/>
    </row>
    <row r="611" customFormat="false" ht="12.75" hidden="false" customHeight="true" outlineLevel="0" collapsed="false">
      <c r="A611" s="611"/>
      <c r="B611" s="742"/>
      <c r="C611" s="742"/>
      <c r="D611" s="742"/>
      <c r="E611" s="742"/>
      <c r="F611" s="742"/>
      <c r="G611" s="742"/>
      <c r="H611" s="742"/>
      <c r="I611" s="742"/>
      <c r="J611" s="411"/>
    </row>
    <row r="612" customFormat="false" ht="12.75" hidden="false" customHeight="true" outlineLevel="0" collapsed="false">
      <c r="A612" s="611"/>
      <c r="B612" s="742"/>
      <c r="C612" s="742"/>
      <c r="D612" s="742"/>
      <c r="E612" s="742"/>
      <c r="F612" s="742"/>
      <c r="G612" s="742"/>
      <c r="H612" s="742"/>
      <c r="I612" s="742"/>
      <c r="J612" s="411"/>
    </row>
    <row r="613" customFormat="false" ht="12.75" hidden="false" customHeight="true" outlineLevel="0" collapsed="false">
      <c r="A613" s="611"/>
      <c r="B613" s="742"/>
      <c r="C613" s="742"/>
      <c r="D613" s="742"/>
      <c r="E613" s="742"/>
      <c r="F613" s="742"/>
      <c r="G613" s="742"/>
      <c r="H613" s="742"/>
      <c r="I613" s="742"/>
      <c r="J613" s="411"/>
    </row>
    <row r="614" customFormat="false" ht="12.75" hidden="false" customHeight="true" outlineLevel="0" collapsed="false">
      <c r="A614" s="611"/>
      <c r="B614" s="742"/>
      <c r="C614" s="742"/>
      <c r="D614" s="742"/>
      <c r="E614" s="742"/>
      <c r="F614" s="742"/>
      <c r="G614" s="742"/>
      <c r="H614" s="742"/>
      <c r="I614" s="742"/>
      <c r="J614" s="411"/>
    </row>
    <row r="615" customFormat="false" ht="12.75" hidden="false" customHeight="true" outlineLevel="0" collapsed="false">
      <c r="A615" s="611"/>
      <c r="B615" s="742"/>
      <c r="C615" s="742"/>
      <c r="D615" s="742"/>
      <c r="E615" s="742"/>
      <c r="F615" s="742"/>
      <c r="G615" s="742"/>
      <c r="H615" s="742"/>
      <c r="I615" s="742"/>
      <c r="J615" s="411"/>
    </row>
    <row r="616" customFormat="false" ht="12.75" hidden="false" customHeight="true" outlineLevel="0" collapsed="false">
      <c r="A616" s="611"/>
      <c r="B616" s="742"/>
      <c r="C616" s="742"/>
      <c r="D616" s="742"/>
      <c r="E616" s="742"/>
      <c r="F616" s="742"/>
      <c r="G616" s="742"/>
      <c r="H616" s="742"/>
      <c r="I616" s="742"/>
      <c r="J616" s="411"/>
    </row>
    <row r="617" customFormat="false" ht="12.75" hidden="false" customHeight="true" outlineLevel="0" collapsed="false">
      <c r="A617" s="611"/>
      <c r="B617" s="742"/>
      <c r="C617" s="742"/>
      <c r="D617" s="742"/>
      <c r="E617" s="742"/>
      <c r="F617" s="742"/>
      <c r="G617" s="742"/>
      <c r="H617" s="742"/>
      <c r="I617" s="742"/>
      <c r="J617" s="411"/>
    </row>
    <row r="618" customFormat="false" ht="12.75" hidden="false" customHeight="true" outlineLevel="0" collapsed="false">
      <c r="A618" s="611"/>
      <c r="B618" s="742"/>
      <c r="C618" s="742"/>
      <c r="D618" s="742"/>
      <c r="E618" s="742"/>
      <c r="F618" s="742"/>
      <c r="G618" s="742"/>
      <c r="H618" s="742"/>
      <c r="I618" s="742"/>
      <c r="J618" s="411"/>
    </row>
    <row r="619" customFormat="false" ht="12.75" hidden="false" customHeight="true" outlineLevel="0" collapsed="false">
      <c r="A619" s="611"/>
      <c r="B619" s="742"/>
      <c r="C619" s="742"/>
      <c r="D619" s="742"/>
      <c r="E619" s="742"/>
      <c r="F619" s="742"/>
      <c r="G619" s="742"/>
      <c r="H619" s="742"/>
      <c r="I619" s="742"/>
      <c r="J619" s="411"/>
    </row>
    <row r="620" customFormat="false" ht="12.75" hidden="false" customHeight="true" outlineLevel="0" collapsed="false">
      <c r="A620" s="611"/>
      <c r="B620" s="742"/>
      <c r="C620" s="742"/>
      <c r="D620" s="742"/>
      <c r="E620" s="742"/>
      <c r="F620" s="742"/>
      <c r="G620" s="742"/>
      <c r="H620" s="742"/>
      <c r="I620" s="742"/>
      <c r="J620" s="411"/>
    </row>
    <row r="621" customFormat="false" ht="12.75" hidden="false" customHeight="true" outlineLevel="0" collapsed="false">
      <c r="A621" s="611"/>
      <c r="B621" s="742"/>
      <c r="C621" s="742"/>
      <c r="D621" s="742"/>
      <c r="E621" s="742"/>
      <c r="F621" s="742"/>
      <c r="G621" s="742"/>
      <c r="H621" s="742"/>
      <c r="I621" s="742"/>
      <c r="J621" s="411"/>
    </row>
    <row r="622" customFormat="false" ht="12.75" hidden="false" customHeight="true" outlineLevel="0" collapsed="false">
      <c r="A622" s="611"/>
      <c r="B622" s="742"/>
      <c r="C622" s="742"/>
      <c r="D622" s="742"/>
      <c r="E622" s="742"/>
      <c r="F622" s="742"/>
      <c r="G622" s="742"/>
      <c r="H622" s="742"/>
      <c r="I622" s="742"/>
      <c r="J622" s="411"/>
    </row>
    <row r="623" customFormat="false" ht="12.75" hidden="false" customHeight="true" outlineLevel="0" collapsed="false">
      <c r="A623" s="611"/>
      <c r="B623" s="742"/>
      <c r="C623" s="742"/>
      <c r="D623" s="742"/>
      <c r="E623" s="742"/>
      <c r="F623" s="742"/>
      <c r="G623" s="742"/>
      <c r="H623" s="742"/>
      <c r="I623" s="742"/>
      <c r="J623" s="411"/>
    </row>
    <row r="624" customFormat="false" ht="12.75" hidden="false" customHeight="true" outlineLevel="0" collapsed="false">
      <c r="A624" s="611"/>
      <c r="B624" s="742"/>
      <c r="C624" s="742"/>
      <c r="D624" s="742"/>
      <c r="E624" s="742"/>
      <c r="F624" s="742"/>
      <c r="G624" s="742"/>
      <c r="H624" s="742"/>
      <c r="I624" s="742"/>
      <c r="J624" s="411"/>
    </row>
    <row r="625" customFormat="false" ht="12.75" hidden="false" customHeight="true" outlineLevel="0" collapsed="false">
      <c r="A625" s="611"/>
      <c r="B625" s="742"/>
      <c r="C625" s="742"/>
      <c r="D625" s="742"/>
      <c r="E625" s="742"/>
      <c r="F625" s="742"/>
      <c r="G625" s="742"/>
      <c r="H625" s="742"/>
      <c r="I625" s="742"/>
      <c r="J625" s="411"/>
    </row>
    <row r="626" customFormat="false" ht="12.75" hidden="false" customHeight="true" outlineLevel="0" collapsed="false">
      <c r="A626" s="611"/>
      <c r="B626" s="742"/>
      <c r="C626" s="742"/>
      <c r="D626" s="742"/>
      <c r="E626" s="742"/>
      <c r="F626" s="742"/>
      <c r="G626" s="742"/>
      <c r="H626" s="742"/>
      <c r="I626" s="742"/>
      <c r="J626" s="411"/>
    </row>
    <row r="627" customFormat="false" ht="12.75" hidden="false" customHeight="true" outlineLevel="0" collapsed="false">
      <c r="A627" s="611"/>
      <c r="B627" s="742"/>
      <c r="C627" s="742"/>
      <c r="D627" s="742"/>
      <c r="E627" s="742"/>
      <c r="F627" s="742"/>
      <c r="G627" s="742"/>
      <c r="H627" s="742"/>
      <c r="I627" s="742"/>
      <c r="J627" s="411"/>
    </row>
    <row r="628" customFormat="false" ht="12.75" hidden="false" customHeight="true" outlineLevel="0" collapsed="false">
      <c r="A628" s="611"/>
      <c r="B628" s="742"/>
      <c r="C628" s="742"/>
      <c r="D628" s="742"/>
      <c r="E628" s="742"/>
      <c r="F628" s="742"/>
      <c r="G628" s="742"/>
      <c r="H628" s="742"/>
      <c r="I628" s="742"/>
      <c r="J628" s="411"/>
    </row>
    <row r="629" customFormat="false" ht="12.75" hidden="false" customHeight="true" outlineLevel="0" collapsed="false">
      <c r="A629" s="611"/>
      <c r="B629" s="742"/>
      <c r="C629" s="742"/>
      <c r="D629" s="742"/>
      <c r="E629" s="742"/>
      <c r="F629" s="742"/>
      <c r="G629" s="742"/>
      <c r="H629" s="742"/>
      <c r="I629" s="742"/>
      <c r="J629" s="411"/>
    </row>
    <row r="630" customFormat="false" ht="12.75" hidden="false" customHeight="true" outlineLevel="0" collapsed="false">
      <c r="A630" s="611"/>
      <c r="B630" s="742"/>
      <c r="C630" s="742"/>
      <c r="D630" s="742"/>
      <c r="E630" s="742"/>
      <c r="F630" s="742"/>
      <c r="G630" s="742"/>
      <c r="H630" s="742"/>
      <c r="I630" s="742"/>
      <c r="J630" s="411"/>
    </row>
    <row r="631" customFormat="false" ht="12.75" hidden="false" customHeight="true" outlineLevel="0" collapsed="false">
      <c r="A631" s="611"/>
      <c r="B631" s="742"/>
      <c r="C631" s="742"/>
      <c r="D631" s="742"/>
      <c r="E631" s="742"/>
      <c r="F631" s="742"/>
      <c r="G631" s="742"/>
      <c r="H631" s="742"/>
      <c r="I631" s="742"/>
      <c r="J631" s="411"/>
    </row>
    <row r="632" customFormat="false" ht="12.75" hidden="false" customHeight="true" outlineLevel="0" collapsed="false">
      <c r="A632" s="611"/>
      <c r="B632" s="742"/>
      <c r="C632" s="742"/>
      <c r="D632" s="742"/>
      <c r="E632" s="742"/>
      <c r="F632" s="742"/>
      <c r="G632" s="742"/>
      <c r="H632" s="742"/>
      <c r="I632" s="742"/>
      <c r="J632" s="411"/>
    </row>
    <row r="633" customFormat="false" ht="12.75" hidden="false" customHeight="true" outlineLevel="0" collapsed="false">
      <c r="A633" s="611"/>
      <c r="B633" s="742"/>
      <c r="C633" s="742"/>
      <c r="D633" s="742"/>
      <c r="E633" s="742"/>
      <c r="F633" s="742"/>
      <c r="G633" s="742"/>
      <c r="H633" s="742"/>
      <c r="I633" s="742"/>
      <c r="J633" s="411"/>
    </row>
    <row r="634" customFormat="false" ht="12.75" hidden="false" customHeight="true" outlineLevel="0" collapsed="false">
      <c r="A634" s="611"/>
      <c r="B634" s="742"/>
      <c r="C634" s="742"/>
      <c r="D634" s="742"/>
      <c r="E634" s="742"/>
      <c r="F634" s="742"/>
      <c r="G634" s="742"/>
      <c r="H634" s="742"/>
      <c r="I634" s="742"/>
      <c r="J634" s="411"/>
    </row>
    <row r="635" customFormat="false" ht="12.75" hidden="false" customHeight="true" outlineLevel="0" collapsed="false">
      <c r="A635" s="611"/>
      <c r="B635" s="742"/>
      <c r="C635" s="742"/>
      <c r="D635" s="742"/>
      <c r="E635" s="742"/>
      <c r="F635" s="742"/>
      <c r="G635" s="742"/>
      <c r="H635" s="742"/>
      <c r="I635" s="742"/>
      <c r="J635" s="411"/>
    </row>
    <row r="636" customFormat="false" ht="12.75" hidden="false" customHeight="true" outlineLevel="0" collapsed="false">
      <c r="A636" s="611"/>
      <c r="B636" s="742"/>
      <c r="C636" s="742"/>
      <c r="D636" s="742"/>
      <c r="E636" s="742"/>
      <c r="F636" s="742"/>
      <c r="G636" s="742"/>
      <c r="H636" s="742"/>
      <c r="I636" s="742"/>
      <c r="J636" s="411"/>
    </row>
    <row r="637" customFormat="false" ht="12.75" hidden="false" customHeight="true" outlineLevel="0" collapsed="false">
      <c r="A637" s="611"/>
      <c r="B637" s="742"/>
      <c r="C637" s="742"/>
      <c r="D637" s="742"/>
      <c r="E637" s="742"/>
      <c r="F637" s="742"/>
      <c r="G637" s="742"/>
      <c r="H637" s="742"/>
      <c r="I637" s="742"/>
      <c r="J637" s="411"/>
    </row>
    <row r="638" customFormat="false" ht="12.75" hidden="false" customHeight="true" outlineLevel="0" collapsed="false">
      <c r="A638" s="611"/>
      <c r="B638" s="742"/>
      <c r="C638" s="742"/>
      <c r="D638" s="742"/>
      <c r="E638" s="742"/>
      <c r="F638" s="742"/>
      <c r="G638" s="742"/>
      <c r="H638" s="742"/>
      <c r="I638" s="742"/>
      <c r="J638" s="411"/>
    </row>
    <row r="639" customFormat="false" ht="12.75" hidden="false" customHeight="true" outlineLevel="0" collapsed="false">
      <c r="A639" s="611"/>
      <c r="B639" s="742"/>
      <c r="C639" s="742"/>
      <c r="D639" s="742"/>
      <c r="E639" s="742"/>
      <c r="F639" s="742"/>
      <c r="G639" s="742"/>
      <c r="H639" s="742"/>
      <c r="I639" s="742"/>
      <c r="J639" s="411"/>
    </row>
    <row r="640" customFormat="false" ht="12.75" hidden="false" customHeight="true" outlineLevel="0" collapsed="false">
      <c r="A640" s="611"/>
      <c r="B640" s="742"/>
      <c r="C640" s="742"/>
      <c r="D640" s="742"/>
      <c r="E640" s="742"/>
      <c r="F640" s="742"/>
      <c r="G640" s="742"/>
      <c r="H640" s="742"/>
      <c r="I640" s="742"/>
      <c r="J640" s="411"/>
    </row>
    <row r="641" customFormat="false" ht="12.75" hidden="false" customHeight="true" outlineLevel="0" collapsed="false">
      <c r="A641" s="611"/>
      <c r="B641" s="742"/>
      <c r="C641" s="742"/>
      <c r="D641" s="742"/>
      <c r="E641" s="742"/>
      <c r="F641" s="742"/>
      <c r="G641" s="742"/>
      <c r="H641" s="742"/>
      <c r="I641" s="742"/>
      <c r="J641" s="411"/>
    </row>
    <row r="642" customFormat="false" ht="12.75" hidden="false" customHeight="true" outlineLevel="0" collapsed="false">
      <c r="A642" s="611"/>
      <c r="B642" s="742"/>
      <c r="C642" s="742"/>
      <c r="D642" s="742"/>
      <c r="E642" s="742"/>
      <c r="F642" s="742"/>
      <c r="G642" s="742"/>
      <c r="H642" s="742"/>
      <c r="I642" s="742"/>
      <c r="J642" s="411"/>
    </row>
    <row r="643" customFormat="false" ht="12.75" hidden="false" customHeight="true" outlineLevel="0" collapsed="false">
      <c r="A643" s="611"/>
      <c r="B643" s="742"/>
      <c r="C643" s="742"/>
      <c r="D643" s="742"/>
      <c r="E643" s="742"/>
      <c r="F643" s="742"/>
      <c r="G643" s="742"/>
      <c r="H643" s="742"/>
      <c r="I643" s="742"/>
      <c r="J643" s="411"/>
    </row>
    <row r="644" customFormat="false" ht="12.75" hidden="false" customHeight="true" outlineLevel="0" collapsed="false">
      <c r="A644" s="611"/>
      <c r="B644" s="742"/>
      <c r="C644" s="742"/>
      <c r="D644" s="742"/>
      <c r="E644" s="742"/>
      <c r="F644" s="742"/>
      <c r="G644" s="742"/>
      <c r="H644" s="742"/>
      <c r="I644" s="742"/>
      <c r="J644" s="411"/>
    </row>
    <row r="645" customFormat="false" ht="12.75" hidden="false" customHeight="true" outlineLevel="0" collapsed="false">
      <c r="A645" s="611"/>
      <c r="B645" s="742"/>
      <c r="C645" s="742"/>
      <c r="D645" s="742"/>
      <c r="E645" s="742"/>
      <c r="F645" s="742"/>
      <c r="G645" s="742"/>
      <c r="H645" s="742"/>
      <c r="I645" s="742"/>
      <c r="J645" s="411"/>
    </row>
    <row r="646" customFormat="false" ht="12.75" hidden="false" customHeight="true" outlineLevel="0" collapsed="false">
      <c r="A646" s="611"/>
      <c r="B646" s="742"/>
      <c r="C646" s="742"/>
      <c r="D646" s="742"/>
      <c r="E646" s="742"/>
      <c r="F646" s="742"/>
      <c r="G646" s="742"/>
      <c r="H646" s="742"/>
      <c r="I646" s="742"/>
      <c r="J646" s="411"/>
    </row>
    <row r="647" customFormat="false" ht="12.75" hidden="false" customHeight="true" outlineLevel="0" collapsed="false">
      <c r="A647" s="611"/>
      <c r="B647" s="742"/>
      <c r="C647" s="742"/>
      <c r="D647" s="742"/>
      <c r="E647" s="742"/>
      <c r="F647" s="742"/>
      <c r="G647" s="742"/>
      <c r="H647" s="742"/>
      <c r="I647" s="742"/>
      <c r="J647" s="411"/>
    </row>
    <row r="648" customFormat="false" ht="12.75" hidden="false" customHeight="true" outlineLevel="0" collapsed="false">
      <c r="A648" s="611"/>
      <c r="B648" s="742"/>
      <c r="C648" s="742"/>
      <c r="D648" s="742"/>
      <c r="E648" s="742"/>
      <c r="F648" s="742"/>
      <c r="G648" s="742"/>
      <c r="H648" s="742"/>
      <c r="I648" s="742"/>
      <c r="J648" s="411"/>
    </row>
    <row r="649" customFormat="false" ht="12.75" hidden="false" customHeight="true" outlineLevel="0" collapsed="false">
      <c r="A649" s="611"/>
      <c r="B649" s="742"/>
      <c r="C649" s="742"/>
      <c r="D649" s="742"/>
      <c r="E649" s="742"/>
      <c r="F649" s="742"/>
      <c r="G649" s="742"/>
      <c r="H649" s="742"/>
      <c r="I649" s="742"/>
      <c r="J649" s="411"/>
    </row>
    <row r="650" customFormat="false" ht="12.75" hidden="false" customHeight="true" outlineLevel="0" collapsed="false">
      <c r="A650" s="611"/>
      <c r="B650" s="742"/>
      <c r="C650" s="742"/>
      <c r="D650" s="742"/>
      <c r="E650" s="742"/>
      <c r="F650" s="742"/>
      <c r="G650" s="742"/>
      <c r="H650" s="742"/>
      <c r="I650" s="742"/>
      <c r="J650" s="411"/>
    </row>
    <row r="651" customFormat="false" ht="12.75" hidden="false" customHeight="true" outlineLevel="0" collapsed="false">
      <c r="A651" s="611"/>
      <c r="B651" s="742"/>
      <c r="C651" s="742"/>
      <c r="D651" s="742"/>
      <c r="E651" s="742"/>
      <c r="F651" s="742"/>
      <c r="G651" s="742"/>
      <c r="H651" s="742"/>
      <c r="I651" s="742"/>
      <c r="J651" s="411"/>
    </row>
    <row r="652" customFormat="false" ht="12.75" hidden="false" customHeight="true" outlineLevel="0" collapsed="false">
      <c r="A652" s="611"/>
      <c r="B652" s="742"/>
      <c r="C652" s="742"/>
      <c r="D652" s="742"/>
      <c r="E652" s="742"/>
      <c r="F652" s="742"/>
      <c r="G652" s="742"/>
      <c r="H652" s="742"/>
      <c r="I652" s="742"/>
      <c r="J652" s="411"/>
    </row>
    <row r="653" customFormat="false" ht="12.75" hidden="false" customHeight="true" outlineLevel="0" collapsed="false">
      <c r="A653" s="611"/>
      <c r="B653" s="742"/>
      <c r="C653" s="742"/>
      <c r="D653" s="742"/>
      <c r="E653" s="742"/>
      <c r="F653" s="742"/>
      <c r="G653" s="742"/>
      <c r="H653" s="742"/>
      <c r="I653" s="742"/>
      <c r="J653" s="411"/>
    </row>
    <row r="654" customFormat="false" ht="12.75" hidden="false" customHeight="true" outlineLevel="0" collapsed="false">
      <c r="A654" s="611"/>
      <c r="B654" s="742"/>
      <c r="C654" s="742"/>
      <c r="D654" s="742"/>
      <c r="E654" s="742"/>
      <c r="F654" s="742"/>
      <c r="G654" s="742"/>
      <c r="H654" s="742"/>
      <c r="I654" s="742"/>
      <c r="J654" s="411"/>
    </row>
    <row r="655" customFormat="false" ht="12.75" hidden="false" customHeight="true" outlineLevel="0" collapsed="false">
      <c r="A655" s="611"/>
      <c r="B655" s="742"/>
      <c r="C655" s="742"/>
      <c r="D655" s="742"/>
      <c r="E655" s="742"/>
      <c r="F655" s="742"/>
      <c r="G655" s="742"/>
      <c r="H655" s="742"/>
      <c r="I655" s="742"/>
      <c r="J655" s="411"/>
    </row>
    <row r="656" customFormat="false" ht="12.75" hidden="false" customHeight="true" outlineLevel="0" collapsed="false">
      <c r="A656" s="611"/>
      <c r="B656" s="742"/>
      <c r="C656" s="742"/>
      <c r="D656" s="742"/>
      <c r="E656" s="742"/>
      <c r="F656" s="742"/>
      <c r="G656" s="742"/>
      <c r="H656" s="742"/>
      <c r="I656" s="742"/>
      <c r="J656" s="411"/>
    </row>
    <row r="657" customFormat="false" ht="12.75" hidden="false" customHeight="true" outlineLevel="0" collapsed="false">
      <c r="A657" s="611"/>
      <c r="B657" s="742"/>
      <c r="C657" s="742"/>
      <c r="D657" s="742"/>
      <c r="E657" s="742"/>
      <c r="F657" s="742"/>
      <c r="G657" s="742"/>
      <c r="H657" s="742"/>
      <c r="I657" s="742"/>
      <c r="J657" s="411"/>
    </row>
    <row r="658" customFormat="false" ht="12.75" hidden="false" customHeight="true" outlineLevel="0" collapsed="false">
      <c r="A658" s="611"/>
      <c r="B658" s="742"/>
      <c r="C658" s="742"/>
      <c r="D658" s="742"/>
      <c r="E658" s="742"/>
      <c r="F658" s="742"/>
      <c r="G658" s="742"/>
      <c r="H658" s="742"/>
      <c r="I658" s="742"/>
      <c r="J658" s="411"/>
    </row>
    <row r="659" customFormat="false" ht="12.75" hidden="false" customHeight="true" outlineLevel="0" collapsed="false">
      <c r="A659" s="611"/>
      <c r="B659" s="742"/>
      <c r="C659" s="742"/>
      <c r="D659" s="742"/>
      <c r="E659" s="742"/>
      <c r="F659" s="742"/>
      <c r="G659" s="742"/>
      <c r="H659" s="742"/>
      <c r="I659" s="742"/>
      <c r="J659" s="411"/>
    </row>
    <row r="660" customFormat="false" ht="12.75" hidden="false" customHeight="true" outlineLevel="0" collapsed="false">
      <c r="A660" s="611"/>
      <c r="B660" s="742"/>
      <c r="C660" s="742"/>
      <c r="D660" s="742"/>
      <c r="E660" s="742"/>
      <c r="F660" s="742"/>
      <c r="G660" s="742"/>
      <c r="H660" s="742"/>
      <c r="I660" s="742"/>
      <c r="J660" s="411"/>
    </row>
    <row r="661" customFormat="false" ht="12.75" hidden="false" customHeight="true" outlineLevel="0" collapsed="false">
      <c r="A661" s="611"/>
      <c r="B661" s="742"/>
      <c r="C661" s="742"/>
      <c r="D661" s="742"/>
      <c r="E661" s="742"/>
      <c r="F661" s="742"/>
      <c r="G661" s="742"/>
      <c r="H661" s="742"/>
      <c r="I661" s="742"/>
      <c r="J661" s="411"/>
    </row>
    <row r="662" customFormat="false" ht="12.75" hidden="false" customHeight="true" outlineLevel="0" collapsed="false">
      <c r="A662" s="611"/>
      <c r="B662" s="742"/>
      <c r="C662" s="742"/>
      <c r="D662" s="742"/>
      <c r="E662" s="742"/>
      <c r="F662" s="742"/>
      <c r="G662" s="742"/>
      <c r="H662" s="742"/>
      <c r="I662" s="742"/>
      <c r="J662" s="411"/>
    </row>
    <row r="663" customFormat="false" ht="12.75" hidden="false" customHeight="true" outlineLevel="0" collapsed="false">
      <c r="A663" s="611"/>
      <c r="B663" s="742"/>
      <c r="C663" s="742"/>
      <c r="D663" s="742"/>
      <c r="E663" s="742"/>
      <c r="F663" s="742"/>
      <c r="G663" s="742"/>
      <c r="H663" s="742"/>
      <c r="I663" s="742"/>
      <c r="J663" s="411"/>
    </row>
    <row r="664" customFormat="false" ht="12.75" hidden="false" customHeight="true" outlineLevel="0" collapsed="false">
      <c r="A664" s="611"/>
      <c r="B664" s="742"/>
      <c r="C664" s="742"/>
      <c r="D664" s="742"/>
      <c r="E664" s="742"/>
      <c r="F664" s="742"/>
      <c r="G664" s="742"/>
      <c r="H664" s="742"/>
      <c r="I664" s="742"/>
      <c r="J664" s="411"/>
    </row>
    <row r="665" customFormat="false" ht="12.75" hidden="false" customHeight="true" outlineLevel="0" collapsed="false">
      <c r="A665" s="611"/>
      <c r="B665" s="742"/>
      <c r="C665" s="742"/>
      <c r="D665" s="742"/>
      <c r="E665" s="742"/>
      <c r="F665" s="742"/>
      <c r="G665" s="742"/>
      <c r="H665" s="742"/>
      <c r="I665" s="742"/>
      <c r="J665" s="411"/>
    </row>
    <row r="666" customFormat="false" ht="12.75" hidden="false" customHeight="true" outlineLevel="0" collapsed="false">
      <c r="A666" s="611"/>
      <c r="B666" s="742"/>
      <c r="C666" s="742"/>
      <c r="D666" s="742"/>
      <c r="E666" s="742"/>
      <c r="F666" s="742"/>
      <c r="G666" s="742"/>
      <c r="H666" s="742"/>
      <c r="I666" s="742"/>
      <c r="J666" s="411"/>
    </row>
    <row r="667" customFormat="false" ht="12.75" hidden="false" customHeight="true" outlineLevel="0" collapsed="false">
      <c r="A667" s="611"/>
      <c r="B667" s="742"/>
      <c r="C667" s="742"/>
      <c r="D667" s="742"/>
      <c r="E667" s="742"/>
      <c r="F667" s="742"/>
      <c r="G667" s="742"/>
      <c r="H667" s="742"/>
      <c r="I667" s="742"/>
      <c r="J667" s="411"/>
    </row>
    <row r="668" customFormat="false" ht="12.75" hidden="false" customHeight="true" outlineLevel="0" collapsed="false">
      <c r="A668" s="611"/>
      <c r="B668" s="742"/>
      <c r="C668" s="742"/>
      <c r="D668" s="742"/>
      <c r="E668" s="742"/>
      <c r="F668" s="742"/>
      <c r="G668" s="742"/>
      <c r="H668" s="742"/>
      <c r="I668" s="742"/>
      <c r="J668" s="411"/>
    </row>
    <row r="669" customFormat="false" ht="12.75" hidden="false" customHeight="true" outlineLevel="0" collapsed="false">
      <c r="A669" s="611"/>
      <c r="B669" s="742"/>
      <c r="C669" s="742"/>
      <c r="D669" s="742"/>
      <c r="E669" s="742"/>
      <c r="F669" s="742"/>
      <c r="G669" s="742"/>
      <c r="H669" s="742"/>
      <c r="I669" s="742"/>
      <c r="J669" s="411"/>
    </row>
    <row r="670" customFormat="false" ht="12.75" hidden="false" customHeight="true" outlineLevel="0" collapsed="false">
      <c r="A670" s="611"/>
      <c r="B670" s="742"/>
      <c r="C670" s="742"/>
      <c r="D670" s="742"/>
      <c r="E670" s="742"/>
      <c r="F670" s="742"/>
      <c r="G670" s="742"/>
      <c r="H670" s="742"/>
      <c r="I670" s="742"/>
      <c r="J670" s="411"/>
    </row>
    <row r="671" customFormat="false" ht="12.75" hidden="false" customHeight="true" outlineLevel="0" collapsed="false">
      <c r="A671" s="611"/>
      <c r="B671" s="742"/>
      <c r="C671" s="742"/>
      <c r="D671" s="742"/>
      <c r="E671" s="742"/>
      <c r="F671" s="742"/>
      <c r="G671" s="742"/>
      <c r="H671" s="742"/>
      <c r="I671" s="742"/>
      <c r="J671" s="411"/>
    </row>
    <row r="672" customFormat="false" ht="12.75" hidden="false" customHeight="true" outlineLevel="0" collapsed="false">
      <c r="A672" s="611"/>
      <c r="B672" s="742"/>
      <c r="C672" s="742"/>
      <c r="D672" s="742"/>
      <c r="E672" s="742"/>
      <c r="F672" s="742"/>
      <c r="G672" s="742"/>
      <c r="H672" s="742"/>
      <c r="I672" s="742"/>
      <c r="J672" s="411"/>
    </row>
    <row r="673" customFormat="false" ht="12.75" hidden="false" customHeight="true" outlineLevel="0" collapsed="false">
      <c r="A673" s="611"/>
      <c r="B673" s="742"/>
      <c r="C673" s="742"/>
      <c r="D673" s="742"/>
      <c r="E673" s="742"/>
      <c r="F673" s="742"/>
      <c r="G673" s="742"/>
      <c r="H673" s="742"/>
      <c r="I673" s="742"/>
      <c r="J673" s="411"/>
    </row>
    <row r="674" customFormat="false" ht="12.75" hidden="false" customHeight="true" outlineLevel="0" collapsed="false">
      <c r="A674" s="611"/>
      <c r="B674" s="742"/>
      <c r="C674" s="742"/>
      <c r="D674" s="742"/>
      <c r="E674" s="742"/>
      <c r="F674" s="742"/>
      <c r="G674" s="742"/>
      <c r="H674" s="742"/>
      <c r="I674" s="742"/>
      <c r="J674" s="411"/>
    </row>
    <row r="675" customFormat="false" ht="12.75" hidden="false" customHeight="true" outlineLevel="0" collapsed="false">
      <c r="A675" s="611"/>
      <c r="B675" s="742"/>
      <c r="C675" s="742"/>
      <c r="D675" s="742"/>
      <c r="E675" s="742"/>
      <c r="F675" s="742"/>
      <c r="G675" s="742"/>
      <c r="H675" s="742"/>
      <c r="I675" s="742"/>
      <c r="J675" s="411"/>
    </row>
    <row r="676" customFormat="false" ht="12.75" hidden="false" customHeight="true" outlineLevel="0" collapsed="false">
      <c r="A676" s="611"/>
      <c r="B676" s="742"/>
      <c r="C676" s="742"/>
      <c r="D676" s="742"/>
      <c r="E676" s="742"/>
      <c r="F676" s="742"/>
      <c r="G676" s="742"/>
      <c r="H676" s="742"/>
      <c r="I676" s="742"/>
      <c r="J676" s="411"/>
    </row>
    <row r="677" customFormat="false" ht="12.75" hidden="false" customHeight="true" outlineLevel="0" collapsed="false">
      <c r="A677" s="611"/>
      <c r="B677" s="742"/>
      <c r="C677" s="742"/>
      <c r="D677" s="742"/>
      <c r="E677" s="742"/>
      <c r="F677" s="742"/>
      <c r="G677" s="742"/>
      <c r="H677" s="742"/>
      <c r="I677" s="742"/>
      <c r="J677" s="411"/>
    </row>
    <row r="678" customFormat="false" ht="12.75" hidden="false" customHeight="true" outlineLevel="0" collapsed="false">
      <c r="A678" s="611"/>
      <c r="B678" s="742"/>
      <c r="C678" s="742"/>
      <c r="D678" s="742"/>
      <c r="E678" s="742"/>
      <c r="F678" s="742"/>
      <c r="G678" s="742"/>
      <c r="H678" s="742"/>
      <c r="I678" s="742"/>
      <c r="J678" s="411"/>
    </row>
    <row r="679" customFormat="false" ht="12.75" hidden="false" customHeight="true" outlineLevel="0" collapsed="false">
      <c r="A679" s="611"/>
      <c r="B679" s="742"/>
      <c r="C679" s="742"/>
      <c r="D679" s="742"/>
      <c r="E679" s="742"/>
      <c r="F679" s="742"/>
      <c r="G679" s="742"/>
      <c r="H679" s="742"/>
      <c r="I679" s="742"/>
      <c r="J679" s="411"/>
    </row>
    <row r="680" customFormat="false" ht="12.75" hidden="false" customHeight="true" outlineLevel="0" collapsed="false">
      <c r="A680" s="611"/>
      <c r="B680" s="742"/>
      <c r="C680" s="742"/>
      <c r="D680" s="742"/>
      <c r="E680" s="742"/>
      <c r="F680" s="742"/>
      <c r="G680" s="742"/>
      <c r="H680" s="742"/>
      <c r="I680" s="742"/>
      <c r="J680" s="411"/>
    </row>
    <row r="681" customFormat="false" ht="12.75" hidden="false" customHeight="true" outlineLevel="0" collapsed="false">
      <c r="A681" s="611"/>
      <c r="B681" s="742"/>
      <c r="C681" s="742"/>
      <c r="D681" s="742"/>
      <c r="E681" s="742"/>
      <c r="F681" s="742"/>
      <c r="G681" s="742"/>
      <c r="H681" s="742"/>
      <c r="I681" s="742"/>
      <c r="J681" s="411"/>
    </row>
    <row r="682" customFormat="false" ht="12.75" hidden="false" customHeight="true" outlineLevel="0" collapsed="false">
      <c r="A682" s="611"/>
      <c r="B682" s="742"/>
      <c r="C682" s="742"/>
      <c r="D682" s="742"/>
      <c r="E682" s="742"/>
      <c r="F682" s="742"/>
      <c r="G682" s="742"/>
      <c r="H682" s="742"/>
      <c r="I682" s="742"/>
      <c r="J682" s="411"/>
    </row>
    <row r="683" customFormat="false" ht="12.75" hidden="false" customHeight="true" outlineLevel="0" collapsed="false">
      <c r="A683" s="611"/>
      <c r="B683" s="742"/>
      <c r="C683" s="742"/>
      <c r="D683" s="742"/>
      <c r="E683" s="742"/>
      <c r="F683" s="742"/>
      <c r="G683" s="742"/>
      <c r="H683" s="742"/>
      <c r="I683" s="742"/>
      <c r="J683" s="411"/>
    </row>
    <row r="684" customFormat="false" ht="12.75" hidden="false" customHeight="true" outlineLevel="0" collapsed="false">
      <c r="A684" s="611"/>
      <c r="B684" s="742"/>
      <c r="C684" s="742"/>
      <c r="D684" s="742"/>
      <c r="E684" s="742"/>
      <c r="F684" s="742"/>
      <c r="G684" s="742"/>
      <c r="H684" s="742"/>
      <c r="I684" s="742"/>
      <c r="J684" s="411"/>
    </row>
    <row r="685" customFormat="false" ht="12.75" hidden="false" customHeight="true" outlineLevel="0" collapsed="false">
      <c r="A685" s="611"/>
      <c r="B685" s="742"/>
      <c r="C685" s="742"/>
      <c r="D685" s="742"/>
      <c r="E685" s="742"/>
      <c r="F685" s="742"/>
      <c r="G685" s="742"/>
      <c r="H685" s="742"/>
      <c r="I685" s="742"/>
      <c r="J685" s="411"/>
    </row>
    <row r="686" customFormat="false" ht="12.75" hidden="false" customHeight="true" outlineLevel="0" collapsed="false">
      <c r="A686" s="611"/>
      <c r="B686" s="742"/>
      <c r="C686" s="742"/>
      <c r="D686" s="742"/>
      <c r="E686" s="742"/>
      <c r="F686" s="742"/>
      <c r="G686" s="742"/>
      <c r="H686" s="742"/>
      <c r="I686" s="742"/>
      <c r="J686" s="411"/>
    </row>
    <row r="687" customFormat="false" ht="12.75" hidden="false" customHeight="true" outlineLevel="0" collapsed="false">
      <c r="A687" s="611"/>
      <c r="B687" s="742"/>
      <c r="C687" s="742"/>
      <c r="D687" s="742"/>
      <c r="E687" s="742"/>
      <c r="F687" s="742"/>
      <c r="G687" s="742"/>
      <c r="H687" s="742"/>
      <c r="I687" s="742"/>
      <c r="J687" s="411"/>
    </row>
    <row r="688" customFormat="false" ht="12.75" hidden="false" customHeight="true" outlineLevel="0" collapsed="false">
      <c r="A688" s="611"/>
      <c r="B688" s="742"/>
      <c r="C688" s="742"/>
      <c r="D688" s="742"/>
      <c r="E688" s="742"/>
      <c r="F688" s="742"/>
      <c r="G688" s="742"/>
      <c r="H688" s="742"/>
      <c r="I688" s="742"/>
      <c r="J688" s="411"/>
    </row>
    <row r="689" customFormat="false" ht="12.75" hidden="false" customHeight="true" outlineLevel="0" collapsed="false">
      <c r="A689" s="611"/>
      <c r="B689" s="742"/>
      <c r="C689" s="742"/>
      <c r="D689" s="742"/>
      <c r="E689" s="742"/>
      <c r="F689" s="742"/>
      <c r="G689" s="742"/>
      <c r="H689" s="742"/>
      <c r="I689" s="742"/>
      <c r="J689" s="411"/>
    </row>
    <row r="690" customFormat="false" ht="12.75" hidden="false" customHeight="true" outlineLevel="0" collapsed="false">
      <c r="A690" s="611"/>
      <c r="B690" s="742"/>
      <c r="C690" s="742"/>
      <c r="D690" s="742"/>
      <c r="E690" s="742"/>
      <c r="F690" s="742"/>
      <c r="G690" s="742"/>
      <c r="H690" s="742"/>
      <c r="I690" s="742"/>
      <c r="J690" s="411"/>
    </row>
    <row r="691" customFormat="false" ht="12.75" hidden="false" customHeight="true" outlineLevel="0" collapsed="false">
      <c r="A691" s="611"/>
      <c r="B691" s="742"/>
      <c r="C691" s="742"/>
      <c r="D691" s="742"/>
      <c r="E691" s="742"/>
      <c r="F691" s="742"/>
      <c r="G691" s="742"/>
      <c r="H691" s="742"/>
      <c r="I691" s="742"/>
      <c r="J691" s="411"/>
    </row>
    <row r="692" customFormat="false" ht="12.75" hidden="false" customHeight="true" outlineLevel="0" collapsed="false">
      <c r="A692" s="611"/>
      <c r="B692" s="742"/>
      <c r="C692" s="742"/>
      <c r="D692" s="742"/>
      <c r="E692" s="742"/>
      <c r="F692" s="742"/>
      <c r="G692" s="742"/>
      <c r="H692" s="742"/>
      <c r="I692" s="742"/>
      <c r="J692" s="411"/>
    </row>
    <row r="693" customFormat="false" ht="12.75" hidden="false" customHeight="true" outlineLevel="0" collapsed="false">
      <c r="A693" s="611"/>
      <c r="B693" s="742"/>
      <c r="C693" s="742"/>
      <c r="D693" s="742"/>
      <c r="E693" s="742"/>
      <c r="F693" s="742"/>
      <c r="G693" s="742"/>
      <c r="H693" s="742"/>
      <c r="I693" s="742"/>
      <c r="J693" s="411"/>
    </row>
    <row r="694" customFormat="false" ht="12.75" hidden="false" customHeight="true" outlineLevel="0" collapsed="false">
      <c r="A694" s="611"/>
      <c r="B694" s="742"/>
      <c r="C694" s="742"/>
      <c r="D694" s="742"/>
      <c r="E694" s="742"/>
      <c r="F694" s="742"/>
      <c r="G694" s="742"/>
      <c r="H694" s="742"/>
      <c r="I694" s="742"/>
      <c r="J694" s="411"/>
    </row>
    <row r="695" customFormat="false" ht="12.75" hidden="false" customHeight="true" outlineLevel="0" collapsed="false">
      <c r="A695" s="611"/>
      <c r="B695" s="742"/>
      <c r="C695" s="742"/>
      <c r="D695" s="742"/>
      <c r="E695" s="742"/>
      <c r="F695" s="742"/>
      <c r="G695" s="742"/>
      <c r="H695" s="742"/>
      <c r="I695" s="742"/>
      <c r="J695" s="411"/>
    </row>
    <row r="696" customFormat="false" ht="12.75" hidden="false" customHeight="true" outlineLevel="0" collapsed="false">
      <c r="A696" s="611"/>
      <c r="B696" s="742"/>
      <c r="C696" s="742"/>
      <c r="D696" s="742"/>
      <c r="E696" s="742"/>
      <c r="F696" s="742"/>
      <c r="G696" s="742"/>
      <c r="H696" s="742"/>
      <c r="I696" s="742"/>
      <c r="J696" s="411"/>
    </row>
    <row r="697" customFormat="false" ht="12.75" hidden="false" customHeight="true" outlineLevel="0" collapsed="false">
      <c r="A697" s="611"/>
      <c r="B697" s="742"/>
      <c r="C697" s="742"/>
      <c r="D697" s="742"/>
      <c r="E697" s="742"/>
      <c r="F697" s="742"/>
      <c r="G697" s="742"/>
      <c r="H697" s="742"/>
      <c r="I697" s="742"/>
      <c r="J697" s="411"/>
    </row>
    <row r="698" customFormat="false" ht="12.75" hidden="false" customHeight="true" outlineLevel="0" collapsed="false">
      <c r="A698" s="611"/>
      <c r="B698" s="742"/>
      <c r="C698" s="742"/>
      <c r="D698" s="742"/>
      <c r="E698" s="742"/>
      <c r="F698" s="742"/>
      <c r="G698" s="742"/>
      <c r="H698" s="742"/>
      <c r="I698" s="742"/>
      <c r="J698" s="411"/>
    </row>
    <row r="699" customFormat="false" ht="12.75" hidden="false" customHeight="true" outlineLevel="0" collapsed="false">
      <c r="A699" s="611"/>
      <c r="B699" s="742"/>
      <c r="C699" s="742"/>
      <c r="D699" s="742"/>
      <c r="E699" s="742"/>
      <c r="F699" s="742"/>
      <c r="G699" s="742"/>
      <c r="H699" s="742"/>
      <c r="I699" s="742"/>
      <c r="J699" s="411"/>
    </row>
    <row r="700" customFormat="false" ht="12.75" hidden="false" customHeight="true" outlineLevel="0" collapsed="false">
      <c r="A700" s="611"/>
      <c r="B700" s="742"/>
      <c r="C700" s="742"/>
      <c r="D700" s="742"/>
      <c r="E700" s="742"/>
      <c r="F700" s="742"/>
      <c r="G700" s="742"/>
      <c r="H700" s="742"/>
      <c r="I700" s="742"/>
      <c r="J700" s="411"/>
    </row>
    <row r="701" customFormat="false" ht="12.75" hidden="false" customHeight="true" outlineLevel="0" collapsed="false">
      <c r="A701" s="611"/>
      <c r="B701" s="742"/>
      <c r="C701" s="742"/>
      <c r="D701" s="742"/>
      <c r="E701" s="742"/>
      <c r="F701" s="742"/>
      <c r="G701" s="742"/>
      <c r="H701" s="742"/>
      <c r="I701" s="742"/>
      <c r="J701" s="411"/>
    </row>
    <row r="702" customFormat="false" ht="12.75" hidden="false" customHeight="true" outlineLevel="0" collapsed="false">
      <c r="A702" s="611"/>
      <c r="B702" s="742"/>
      <c r="C702" s="742"/>
      <c r="D702" s="742"/>
      <c r="E702" s="742"/>
      <c r="F702" s="742"/>
      <c r="G702" s="742"/>
      <c r="H702" s="742"/>
      <c r="I702" s="742"/>
      <c r="J702" s="411"/>
    </row>
    <row r="703" customFormat="false" ht="12.75" hidden="false" customHeight="true" outlineLevel="0" collapsed="false">
      <c r="A703" s="611"/>
      <c r="B703" s="742"/>
      <c r="C703" s="742"/>
      <c r="D703" s="742"/>
      <c r="E703" s="742"/>
      <c r="F703" s="742"/>
      <c r="G703" s="742"/>
      <c r="H703" s="742"/>
      <c r="I703" s="742"/>
      <c r="J703" s="411"/>
    </row>
    <row r="704" customFormat="false" ht="12.75" hidden="false" customHeight="true" outlineLevel="0" collapsed="false">
      <c r="A704" s="611"/>
      <c r="B704" s="742"/>
      <c r="C704" s="742"/>
      <c r="D704" s="742"/>
      <c r="E704" s="742"/>
      <c r="F704" s="742"/>
      <c r="G704" s="742"/>
      <c r="H704" s="742"/>
      <c r="I704" s="742"/>
      <c r="J704" s="411"/>
    </row>
    <row r="705" customFormat="false" ht="12.75" hidden="false" customHeight="true" outlineLevel="0" collapsed="false">
      <c r="A705" s="611"/>
      <c r="B705" s="742"/>
      <c r="C705" s="742"/>
      <c r="D705" s="742"/>
      <c r="E705" s="742"/>
      <c r="F705" s="742"/>
      <c r="G705" s="742"/>
      <c r="H705" s="742"/>
      <c r="I705" s="742"/>
      <c r="J705" s="411"/>
    </row>
    <row r="706" customFormat="false" ht="12.75" hidden="false" customHeight="true" outlineLevel="0" collapsed="false">
      <c r="A706" s="611"/>
      <c r="B706" s="742"/>
      <c r="C706" s="742"/>
      <c r="D706" s="742"/>
      <c r="E706" s="742"/>
      <c r="F706" s="742"/>
      <c r="G706" s="742"/>
      <c r="H706" s="742"/>
      <c r="I706" s="742"/>
      <c r="J706" s="411"/>
    </row>
    <row r="707" customFormat="false" ht="12.75" hidden="false" customHeight="true" outlineLevel="0" collapsed="false">
      <c r="A707" s="611"/>
      <c r="B707" s="742"/>
      <c r="C707" s="742"/>
      <c r="D707" s="742"/>
      <c r="E707" s="742"/>
      <c r="F707" s="742"/>
      <c r="G707" s="742"/>
      <c r="H707" s="742"/>
      <c r="I707" s="742"/>
      <c r="J707" s="411"/>
    </row>
    <row r="708" customFormat="false" ht="12.75" hidden="false" customHeight="true" outlineLevel="0" collapsed="false">
      <c r="A708" s="611"/>
      <c r="B708" s="742"/>
      <c r="C708" s="742"/>
      <c r="D708" s="742"/>
      <c r="E708" s="742"/>
      <c r="F708" s="742"/>
      <c r="G708" s="742"/>
      <c r="H708" s="742"/>
      <c r="I708" s="742"/>
      <c r="J708" s="411"/>
    </row>
    <row r="709" customFormat="false" ht="12.75" hidden="false" customHeight="true" outlineLevel="0" collapsed="false">
      <c r="A709" s="611"/>
      <c r="B709" s="742"/>
      <c r="C709" s="742"/>
      <c r="D709" s="742"/>
      <c r="E709" s="742"/>
      <c r="F709" s="742"/>
      <c r="G709" s="742"/>
      <c r="H709" s="742"/>
      <c r="I709" s="742"/>
      <c r="J709" s="411"/>
    </row>
    <row r="710" customFormat="false" ht="12.75" hidden="false" customHeight="true" outlineLevel="0" collapsed="false">
      <c r="A710" s="611"/>
      <c r="B710" s="742"/>
      <c r="C710" s="742"/>
      <c r="D710" s="742"/>
      <c r="E710" s="742"/>
      <c r="F710" s="742"/>
      <c r="G710" s="742"/>
      <c r="H710" s="742"/>
      <c r="I710" s="742"/>
      <c r="J710" s="411"/>
    </row>
    <row r="711" customFormat="false" ht="12.75" hidden="false" customHeight="true" outlineLevel="0" collapsed="false">
      <c r="A711" s="611"/>
      <c r="B711" s="742"/>
      <c r="C711" s="742"/>
      <c r="D711" s="742"/>
      <c r="E711" s="742"/>
      <c r="F711" s="742"/>
      <c r="G711" s="742"/>
      <c r="H711" s="742"/>
      <c r="I711" s="742"/>
      <c r="J711" s="411"/>
    </row>
    <row r="712" customFormat="false" ht="12.75" hidden="false" customHeight="true" outlineLevel="0" collapsed="false">
      <c r="A712" s="611"/>
      <c r="B712" s="742"/>
      <c r="C712" s="742"/>
      <c r="D712" s="742"/>
      <c r="E712" s="742"/>
      <c r="F712" s="742"/>
      <c r="G712" s="742"/>
      <c r="H712" s="742"/>
      <c r="I712" s="742"/>
      <c r="J712" s="411"/>
    </row>
    <row r="713" customFormat="false" ht="12.75" hidden="false" customHeight="true" outlineLevel="0" collapsed="false">
      <c r="A713" s="611"/>
      <c r="B713" s="742"/>
      <c r="C713" s="742"/>
      <c r="D713" s="742"/>
      <c r="E713" s="742"/>
      <c r="F713" s="742"/>
      <c r="G713" s="742"/>
      <c r="H713" s="742"/>
      <c r="I713" s="742"/>
      <c r="J713" s="411"/>
    </row>
    <row r="714" customFormat="false" ht="12.75" hidden="false" customHeight="true" outlineLevel="0" collapsed="false">
      <c r="A714" s="611"/>
      <c r="B714" s="742"/>
      <c r="C714" s="742"/>
      <c r="D714" s="742"/>
      <c r="E714" s="742"/>
      <c r="F714" s="742"/>
      <c r="G714" s="742"/>
      <c r="H714" s="742"/>
      <c r="I714" s="742"/>
      <c r="J714" s="411"/>
    </row>
    <row r="715" customFormat="false" ht="12.75" hidden="false" customHeight="true" outlineLevel="0" collapsed="false">
      <c r="A715" s="611"/>
      <c r="B715" s="742"/>
      <c r="C715" s="742"/>
      <c r="D715" s="742"/>
      <c r="E715" s="742"/>
      <c r="F715" s="742"/>
      <c r="G715" s="742"/>
      <c r="H715" s="742"/>
      <c r="I715" s="742"/>
      <c r="J715" s="411"/>
    </row>
    <row r="716" customFormat="false" ht="12.75" hidden="false" customHeight="true" outlineLevel="0" collapsed="false">
      <c r="A716" s="611"/>
      <c r="B716" s="742"/>
      <c r="C716" s="742"/>
      <c r="D716" s="742"/>
      <c r="E716" s="742"/>
      <c r="F716" s="742"/>
      <c r="G716" s="742"/>
      <c r="H716" s="742"/>
      <c r="I716" s="742"/>
      <c r="J716" s="411"/>
    </row>
    <row r="717" customFormat="false" ht="12.75" hidden="false" customHeight="true" outlineLevel="0" collapsed="false">
      <c r="A717" s="611"/>
      <c r="B717" s="742"/>
      <c r="C717" s="742"/>
      <c r="D717" s="742"/>
      <c r="E717" s="742"/>
      <c r="F717" s="742"/>
      <c r="G717" s="742"/>
      <c r="H717" s="742"/>
      <c r="I717" s="742"/>
      <c r="J717" s="411"/>
    </row>
    <row r="718" customFormat="false" ht="12.75" hidden="false" customHeight="true" outlineLevel="0" collapsed="false">
      <c r="A718" s="611"/>
      <c r="B718" s="742"/>
      <c r="C718" s="742"/>
      <c r="D718" s="742"/>
      <c r="E718" s="742"/>
      <c r="F718" s="742"/>
      <c r="G718" s="742"/>
      <c r="H718" s="742"/>
      <c r="I718" s="742"/>
      <c r="J718" s="411"/>
    </row>
    <row r="719" customFormat="false" ht="12.75" hidden="false" customHeight="true" outlineLevel="0" collapsed="false">
      <c r="A719" s="611"/>
      <c r="B719" s="742"/>
      <c r="C719" s="742"/>
      <c r="D719" s="742"/>
      <c r="E719" s="742"/>
      <c r="F719" s="742"/>
      <c r="G719" s="742"/>
      <c r="H719" s="742"/>
      <c r="I719" s="742"/>
      <c r="J719" s="411"/>
    </row>
    <row r="720" customFormat="false" ht="12.75" hidden="false" customHeight="true" outlineLevel="0" collapsed="false">
      <c r="A720" s="611"/>
      <c r="B720" s="742"/>
      <c r="C720" s="742"/>
      <c r="D720" s="742"/>
      <c r="E720" s="742"/>
      <c r="F720" s="742"/>
      <c r="G720" s="742"/>
      <c r="H720" s="742"/>
      <c r="I720" s="742"/>
      <c r="J720" s="411"/>
    </row>
    <row r="721" customFormat="false" ht="12.75" hidden="false" customHeight="true" outlineLevel="0" collapsed="false">
      <c r="A721" s="611"/>
      <c r="B721" s="742"/>
      <c r="C721" s="742"/>
      <c r="D721" s="742"/>
      <c r="E721" s="742"/>
      <c r="F721" s="742"/>
      <c r="G721" s="742"/>
      <c r="H721" s="742"/>
      <c r="I721" s="742"/>
      <c r="J721" s="411"/>
    </row>
    <row r="722" customFormat="false" ht="12.75" hidden="false" customHeight="true" outlineLevel="0" collapsed="false">
      <c r="A722" s="611"/>
      <c r="B722" s="742"/>
      <c r="C722" s="742"/>
      <c r="D722" s="742"/>
      <c r="E722" s="742"/>
      <c r="F722" s="742"/>
      <c r="G722" s="742"/>
      <c r="H722" s="742"/>
      <c r="I722" s="742"/>
      <c r="J722" s="411"/>
    </row>
    <row r="723" customFormat="false" ht="12.75" hidden="false" customHeight="true" outlineLevel="0" collapsed="false">
      <c r="A723" s="611"/>
      <c r="B723" s="742"/>
      <c r="C723" s="742"/>
      <c r="D723" s="742"/>
      <c r="E723" s="742"/>
      <c r="F723" s="742"/>
      <c r="G723" s="742"/>
      <c r="H723" s="742"/>
      <c r="I723" s="742"/>
      <c r="J723" s="411"/>
    </row>
    <row r="724" customFormat="false" ht="12.75" hidden="false" customHeight="true" outlineLevel="0" collapsed="false">
      <c r="A724" s="611"/>
      <c r="B724" s="742"/>
      <c r="C724" s="742"/>
      <c r="D724" s="742"/>
      <c r="E724" s="742"/>
      <c r="F724" s="742"/>
      <c r="G724" s="742"/>
      <c r="H724" s="742"/>
      <c r="I724" s="742"/>
      <c r="J724" s="411"/>
    </row>
    <row r="725" customFormat="false" ht="12.75" hidden="false" customHeight="true" outlineLevel="0" collapsed="false">
      <c r="A725" s="611"/>
      <c r="B725" s="742"/>
      <c r="C725" s="742"/>
      <c r="D725" s="742"/>
      <c r="E725" s="742"/>
      <c r="F725" s="742"/>
      <c r="G725" s="742"/>
      <c r="H725" s="742"/>
      <c r="I725" s="742"/>
      <c r="J725" s="411"/>
    </row>
    <row r="726" customFormat="false" ht="12.75" hidden="false" customHeight="true" outlineLevel="0" collapsed="false">
      <c r="A726" s="611"/>
      <c r="B726" s="742"/>
      <c r="C726" s="742"/>
      <c r="D726" s="742"/>
      <c r="E726" s="742"/>
      <c r="F726" s="742"/>
      <c r="G726" s="742"/>
      <c r="H726" s="742"/>
      <c r="I726" s="742"/>
      <c r="J726" s="411"/>
    </row>
    <row r="727" customFormat="false" ht="12.75" hidden="false" customHeight="true" outlineLevel="0" collapsed="false">
      <c r="A727" s="611"/>
      <c r="B727" s="742"/>
      <c r="C727" s="742"/>
      <c r="D727" s="742"/>
      <c r="E727" s="742"/>
      <c r="F727" s="742"/>
      <c r="G727" s="742"/>
      <c r="H727" s="742"/>
      <c r="I727" s="742"/>
      <c r="J727" s="411"/>
    </row>
    <row r="728" customFormat="false" ht="12.75" hidden="false" customHeight="true" outlineLevel="0" collapsed="false">
      <c r="A728" s="611"/>
      <c r="B728" s="742"/>
      <c r="C728" s="742"/>
      <c r="D728" s="742"/>
      <c r="E728" s="742"/>
      <c r="F728" s="742"/>
      <c r="G728" s="742"/>
      <c r="H728" s="742"/>
      <c r="I728" s="742"/>
      <c r="J728" s="411"/>
    </row>
    <row r="729" customFormat="false" ht="12.75" hidden="false" customHeight="true" outlineLevel="0" collapsed="false">
      <c r="A729" s="611"/>
      <c r="B729" s="742"/>
      <c r="C729" s="742"/>
      <c r="D729" s="742"/>
      <c r="E729" s="742"/>
      <c r="F729" s="742"/>
      <c r="G729" s="742"/>
      <c r="H729" s="742"/>
      <c r="I729" s="742"/>
      <c r="J729" s="411"/>
    </row>
    <row r="730" customFormat="false" ht="12.75" hidden="false" customHeight="true" outlineLevel="0" collapsed="false">
      <c r="A730" s="611"/>
      <c r="B730" s="742"/>
      <c r="C730" s="742"/>
      <c r="D730" s="742"/>
      <c r="E730" s="742"/>
      <c r="F730" s="742"/>
      <c r="G730" s="742"/>
      <c r="H730" s="742"/>
      <c r="I730" s="742"/>
      <c r="J730" s="411"/>
    </row>
    <row r="731" customFormat="false" ht="12.75" hidden="false" customHeight="true" outlineLevel="0" collapsed="false">
      <c r="A731" s="611"/>
      <c r="B731" s="742"/>
      <c r="C731" s="742"/>
      <c r="D731" s="742"/>
      <c r="E731" s="742"/>
      <c r="F731" s="742"/>
      <c r="G731" s="742"/>
      <c r="H731" s="742"/>
      <c r="I731" s="742"/>
      <c r="J731" s="411"/>
    </row>
    <row r="732" customFormat="false" ht="12.75" hidden="false" customHeight="true" outlineLevel="0" collapsed="false">
      <c r="A732" s="611"/>
      <c r="B732" s="742"/>
      <c r="C732" s="742"/>
      <c r="D732" s="742"/>
      <c r="E732" s="742"/>
      <c r="F732" s="742"/>
      <c r="G732" s="742"/>
      <c r="H732" s="742"/>
      <c r="I732" s="742"/>
      <c r="J732" s="411"/>
    </row>
    <row r="733" customFormat="false" ht="12.75" hidden="false" customHeight="true" outlineLevel="0" collapsed="false">
      <c r="A733" s="611"/>
      <c r="B733" s="742"/>
      <c r="C733" s="742"/>
      <c r="D733" s="742"/>
      <c r="E733" s="742"/>
      <c r="F733" s="742"/>
      <c r="G733" s="742"/>
      <c r="H733" s="742"/>
      <c r="I733" s="742"/>
      <c r="J733" s="411"/>
    </row>
    <row r="734" customFormat="false" ht="12.75" hidden="false" customHeight="true" outlineLevel="0" collapsed="false">
      <c r="A734" s="611"/>
      <c r="B734" s="742"/>
      <c r="C734" s="742"/>
      <c r="D734" s="742"/>
      <c r="E734" s="742"/>
      <c r="F734" s="742"/>
      <c r="G734" s="742"/>
      <c r="H734" s="742"/>
      <c r="I734" s="742"/>
      <c r="J734" s="411"/>
    </row>
    <row r="735" customFormat="false" ht="12.75" hidden="false" customHeight="true" outlineLevel="0" collapsed="false">
      <c r="A735" s="611"/>
      <c r="B735" s="742"/>
      <c r="C735" s="742"/>
      <c r="D735" s="742"/>
      <c r="E735" s="742"/>
      <c r="F735" s="742"/>
      <c r="G735" s="742"/>
      <c r="H735" s="742"/>
      <c r="I735" s="742"/>
      <c r="J735" s="411"/>
    </row>
    <row r="736" customFormat="false" ht="12.75" hidden="false" customHeight="true" outlineLevel="0" collapsed="false">
      <c r="A736" s="611"/>
      <c r="B736" s="742"/>
      <c r="C736" s="742"/>
      <c r="D736" s="742"/>
      <c r="E736" s="742"/>
      <c r="F736" s="742"/>
      <c r="G736" s="742"/>
      <c r="H736" s="742"/>
      <c r="I736" s="742"/>
      <c r="J736" s="411"/>
    </row>
    <row r="737" customFormat="false" ht="12.75" hidden="false" customHeight="true" outlineLevel="0" collapsed="false">
      <c r="A737" s="611"/>
      <c r="B737" s="742"/>
      <c r="C737" s="742"/>
      <c r="D737" s="742"/>
      <c r="E737" s="742"/>
      <c r="F737" s="742"/>
      <c r="G737" s="742"/>
      <c r="H737" s="742"/>
      <c r="I737" s="742"/>
      <c r="J737" s="411"/>
    </row>
    <row r="738" customFormat="false" ht="12.75" hidden="false" customHeight="true" outlineLevel="0" collapsed="false">
      <c r="A738" s="611"/>
      <c r="B738" s="742"/>
      <c r="C738" s="742"/>
      <c r="D738" s="742"/>
      <c r="E738" s="742"/>
      <c r="F738" s="742"/>
      <c r="G738" s="742"/>
      <c r="H738" s="742"/>
      <c r="I738" s="742"/>
      <c r="J738" s="411"/>
    </row>
    <row r="739" customFormat="false" ht="12.75" hidden="false" customHeight="true" outlineLevel="0" collapsed="false">
      <c r="A739" s="611"/>
      <c r="B739" s="742"/>
      <c r="C739" s="742"/>
      <c r="D739" s="742"/>
      <c r="E739" s="742"/>
      <c r="F739" s="742"/>
      <c r="G739" s="742"/>
      <c r="H739" s="742"/>
      <c r="I739" s="742"/>
      <c r="J739" s="411"/>
    </row>
    <row r="740" customFormat="false" ht="12.75" hidden="false" customHeight="true" outlineLevel="0" collapsed="false">
      <c r="A740" s="611"/>
      <c r="B740" s="742"/>
      <c r="C740" s="742"/>
      <c r="D740" s="742"/>
      <c r="E740" s="742"/>
      <c r="F740" s="742"/>
      <c r="G740" s="742"/>
      <c r="H740" s="742"/>
      <c r="I740" s="742"/>
      <c r="J740" s="411"/>
    </row>
    <row r="741" customFormat="false" ht="12.75" hidden="false" customHeight="true" outlineLevel="0" collapsed="false">
      <c r="A741" s="611"/>
      <c r="B741" s="742"/>
      <c r="C741" s="742"/>
      <c r="D741" s="742"/>
      <c r="E741" s="742"/>
      <c r="F741" s="742"/>
      <c r="G741" s="742"/>
      <c r="H741" s="742"/>
      <c r="I741" s="742"/>
      <c r="J741" s="411"/>
    </row>
    <row r="742" customFormat="false" ht="12.75" hidden="false" customHeight="true" outlineLevel="0" collapsed="false">
      <c r="A742" s="611"/>
      <c r="B742" s="742"/>
      <c r="C742" s="742"/>
      <c r="D742" s="742"/>
      <c r="E742" s="742"/>
      <c r="F742" s="742"/>
      <c r="G742" s="742"/>
      <c r="H742" s="742"/>
      <c r="I742" s="742"/>
      <c r="J742" s="411"/>
    </row>
    <row r="743" customFormat="false" ht="12.75" hidden="false" customHeight="true" outlineLevel="0" collapsed="false">
      <c r="A743" s="611"/>
      <c r="B743" s="742"/>
      <c r="C743" s="742"/>
      <c r="D743" s="742"/>
      <c r="E743" s="742"/>
      <c r="F743" s="742"/>
      <c r="G743" s="742"/>
      <c r="H743" s="742"/>
      <c r="I743" s="742"/>
      <c r="J743" s="411"/>
    </row>
    <row r="744" customFormat="false" ht="12.75" hidden="false" customHeight="true" outlineLevel="0" collapsed="false">
      <c r="A744" s="611"/>
      <c r="B744" s="742"/>
      <c r="C744" s="742"/>
      <c r="D744" s="742"/>
      <c r="E744" s="742"/>
      <c r="F744" s="742"/>
      <c r="G744" s="742"/>
      <c r="H744" s="742"/>
      <c r="I744" s="742"/>
      <c r="J744" s="411"/>
    </row>
    <row r="745" customFormat="false" ht="12.75" hidden="false" customHeight="true" outlineLevel="0" collapsed="false">
      <c r="A745" s="611"/>
      <c r="B745" s="742"/>
      <c r="C745" s="742"/>
      <c r="D745" s="742"/>
      <c r="E745" s="742"/>
      <c r="F745" s="742"/>
      <c r="G745" s="742"/>
      <c r="H745" s="742"/>
      <c r="I745" s="742"/>
      <c r="J745" s="411"/>
    </row>
    <row r="746" customFormat="false" ht="12.75" hidden="false" customHeight="true" outlineLevel="0" collapsed="false">
      <c r="A746" s="611"/>
      <c r="B746" s="742"/>
      <c r="C746" s="742"/>
      <c r="D746" s="742"/>
      <c r="E746" s="742"/>
      <c r="F746" s="742"/>
      <c r="G746" s="742"/>
      <c r="H746" s="742"/>
      <c r="I746" s="742"/>
      <c r="J746" s="411"/>
    </row>
    <row r="747" customFormat="false" ht="12.75" hidden="false" customHeight="true" outlineLevel="0" collapsed="false">
      <c r="A747" s="611"/>
      <c r="B747" s="742"/>
      <c r="C747" s="742"/>
      <c r="D747" s="742"/>
      <c r="E747" s="742"/>
      <c r="F747" s="742"/>
      <c r="G747" s="742"/>
      <c r="H747" s="742"/>
      <c r="I747" s="742"/>
      <c r="J747" s="411"/>
    </row>
    <row r="748" customFormat="false" ht="12.75" hidden="false" customHeight="true" outlineLevel="0" collapsed="false">
      <c r="A748" s="611"/>
      <c r="B748" s="742"/>
      <c r="C748" s="742"/>
      <c r="D748" s="742"/>
      <c r="E748" s="742"/>
      <c r="F748" s="742"/>
      <c r="G748" s="742"/>
      <c r="H748" s="742"/>
      <c r="I748" s="742"/>
      <c r="J748" s="411"/>
    </row>
    <row r="749" customFormat="false" ht="12.75" hidden="false" customHeight="true" outlineLevel="0" collapsed="false">
      <c r="A749" s="611"/>
      <c r="B749" s="742"/>
      <c r="C749" s="742"/>
      <c r="D749" s="742"/>
      <c r="E749" s="742"/>
      <c r="F749" s="742"/>
      <c r="G749" s="742"/>
      <c r="H749" s="742"/>
      <c r="I749" s="742"/>
      <c r="J749" s="411"/>
    </row>
    <row r="750" customFormat="false" ht="12.75" hidden="false" customHeight="true" outlineLevel="0" collapsed="false">
      <c r="A750" s="611"/>
      <c r="B750" s="742"/>
      <c r="C750" s="742"/>
      <c r="D750" s="742"/>
      <c r="E750" s="742"/>
      <c r="F750" s="742"/>
      <c r="G750" s="742"/>
      <c r="H750" s="742"/>
      <c r="I750" s="742"/>
      <c r="J750" s="411"/>
    </row>
    <row r="751" customFormat="false" ht="12.75" hidden="false" customHeight="true" outlineLevel="0" collapsed="false">
      <c r="A751" s="611"/>
      <c r="B751" s="742"/>
      <c r="C751" s="742"/>
      <c r="D751" s="742"/>
      <c r="E751" s="742"/>
      <c r="F751" s="742"/>
      <c r="G751" s="742"/>
      <c r="H751" s="742"/>
      <c r="I751" s="742"/>
      <c r="J751" s="411"/>
    </row>
    <row r="752" customFormat="false" ht="12.75" hidden="false" customHeight="true" outlineLevel="0" collapsed="false">
      <c r="A752" s="611"/>
      <c r="B752" s="742"/>
      <c r="C752" s="742"/>
      <c r="D752" s="742"/>
      <c r="E752" s="742"/>
      <c r="F752" s="742"/>
      <c r="G752" s="742"/>
      <c r="H752" s="742"/>
      <c r="I752" s="742"/>
      <c r="J752" s="411"/>
    </row>
    <row r="753" customFormat="false" ht="12.75" hidden="false" customHeight="true" outlineLevel="0" collapsed="false">
      <c r="A753" s="611"/>
      <c r="B753" s="742"/>
      <c r="C753" s="742"/>
      <c r="D753" s="742"/>
      <c r="E753" s="742"/>
      <c r="F753" s="742"/>
      <c r="G753" s="742"/>
      <c r="H753" s="742"/>
      <c r="I753" s="742"/>
      <c r="J753" s="411"/>
    </row>
    <row r="754" customFormat="false" ht="12.75" hidden="false" customHeight="true" outlineLevel="0" collapsed="false">
      <c r="A754" s="611"/>
      <c r="B754" s="742"/>
      <c r="C754" s="742"/>
      <c r="D754" s="742"/>
      <c r="E754" s="742"/>
      <c r="F754" s="742"/>
      <c r="G754" s="742"/>
      <c r="H754" s="742"/>
      <c r="I754" s="742"/>
      <c r="J754" s="411"/>
    </row>
    <row r="755" customFormat="false" ht="12.75" hidden="false" customHeight="true" outlineLevel="0" collapsed="false">
      <c r="A755" s="611"/>
      <c r="B755" s="742"/>
      <c r="C755" s="742"/>
      <c r="D755" s="742"/>
      <c r="E755" s="742"/>
      <c r="F755" s="742"/>
      <c r="G755" s="742"/>
      <c r="H755" s="742"/>
      <c r="I755" s="742"/>
      <c r="J755" s="411"/>
    </row>
    <row r="756" customFormat="false" ht="12.75" hidden="false" customHeight="true" outlineLevel="0" collapsed="false">
      <c r="A756" s="611"/>
      <c r="B756" s="742"/>
      <c r="C756" s="742"/>
      <c r="D756" s="742"/>
      <c r="E756" s="742"/>
      <c r="F756" s="742"/>
      <c r="G756" s="742"/>
      <c r="H756" s="742"/>
      <c r="I756" s="742"/>
      <c r="J756" s="411"/>
    </row>
    <row r="757" customFormat="false" ht="12.75" hidden="false" customHeight="true" outlineLevel="0" collapsed="false">
      <c r="A757" s="611"/>
      <c r="B757" s="742"/>
      <c r="C757" s="742"/>
      <c r="D757" s="742"/>
      <c r="E757" s="742"/>
      <c r="F757" s="742"/>
      <c r="G757" s="742"/>
      <c r="H757" s="742"/>
      <c r="I757" s="742"/>
      <c r="J757" s="411"/>
    </row>
    <row r="758" customFormat="false" ht="12.75" hidden="false" customHeight="true" outlineLevel="0" collapsed="false">
      <c r="A758" s="611"/>
      <c r="B758" s="742"/>
      <c r="C758" s="742"/>
      <c r="D758" s="742"/>
      <c r="E758" s="742"/>
      <c r="F758" s="742"/>
      <c r="G758" s="742"/>
      <c r="H758" s="742"/>
      <c r="I758" s="742"/>
      <c r="J758" s="411"/>
    </row>
    <row r="759" customFormat="false" ht="12.75" hidden="false" customHeight="true" outlineLevel="0" collapsed="false">
      <c r="A759" s="611"/>
      <c r="B759" s="742"/>
      <c r="C759" s="742"/>
      <c r="D759" s="742"/>
      <c r="E759" s="742"/>
      <c r="F759" s="742"/>
      <c r="G759" s="742"/>
      <c r="H759" s="742"/>
      <c r="I759" s="742"/>
      <c r="J759" s="411"/>
    </row>
    <row r="760" customFormat="false" ht="12.75" hidden="false" customHeight="true" outlineLevel="0" collapsed="false">
      <c r="A760" s="611"/>
      <c r="B760" s="742"/>
      <c r="C760" s="742"/>
      <c r="D760" s="742"/>
      <c r="E760" s="742"/>
      <c r="F760" s="742"/>
      <c r="G760" s="742"/>
      <c r="H760" s="742"/>
      <c r="I760" s="742"/>
      <c r="J760" s="411"/>
    </row>
    <row r="761" customFormat="false" ht="12.75" hidden="false" customHeight="true" outlineLevel="0" collapsed="false">
      <c r="A761" s="611"/>
      <c r="B761" s="742"/>
      <c r="C761" s="742"/>
      <c r="D761" s="742"/>
      <c r="E761" s="742"/>
      <c r="F761" s="742"/>
      <c r="G761" s="742"/>
      <c r="H761" s="742"/>
      <c r="I761" s="742"/>
      <c r="J761" s="411"/>
    </row>
    <row r="762" customFormat="false" ht="12.75" hidden="false" customHeight="true" outlineLevel="0" collapsed="false">
      <c r="A762" s="611"/>
      <c r="B762" s="742"/>
      <c r="C762" s="742"/>
      <c r="D762" s="742"/>
      <c r="E762" s="742"/>
      <c r="F762" s="742"/>
      <c r="G762" s="742"/>
      <c r="H762" s="742"/>
      <c r="I762" s="742"/>
      <c r="J762" s="411"/>
    </row>
    <row r="763" customFormat="false" ht="12.75" hidden="false" customHeight="true" outlineLevel="0" collapsed="false">
      <c r="A763" s="611"/>
      <c r="B763" s="742"/>
      <c r="C763" s="742"/>
      <c r="D763" s="742"/>
      <c r="E763" s="742"/>
      <c r="F763" s="742"/>
      <c r="G763" s="742"/>
      <c r="H763" s="742"/>
      <c r="I763" s="742"/>
      <c r="J763" s="411"/>
    </row>
    <row r="764" customFormat="false" ht="12.75" hidden="false" customHeight="true" outlineLevel="0" collapsed="false">
      <c r="A764" s="611"/>
      <c r="B764" s="742"/>
      <c r="C764" s="742"/>
      <c r="D764" s="742"/>
      <c r="E764" s="742"/>
      <c r="F764" s="742"/>
      <c r="G764" s="742"/>
      <c r="H764" s="742"/>
      <c r="I764" s="742"/>
      <c r="J764" s="411"/>
    </row>
    <row r="765" customFormat="false" ht="12.75" hidden="false" customHeight="true" outlineLevel="0" collapsed="false">
      <c r="A765" s="611"/>
      <c r="B765" s="742"/>
      <c r="C765" s="742"/>
      <c r="D765" s="742"/>
      <c r="E765" s="742"/>
      <c r="F765" s="742"/>
      <c r="G765" s="742"/>
      <c r="H765" s="742"/>
      <c r="I765" s="742"/>
      <c r="J765" s="411"/>
    </row>
    <row r="766" customFormat="false" ht="12.75" hidden="false" customHeight="true" outlineLevel="0" collapsed="false">
      <c r="A766" s="611"/>
      <c r="B766" s="742"/>
      <c r="C766" s="742"/>
      <c r="D766" s="742"/>
      <c r="E766" s="742"/>
      <c r="F766" s="742"/>
      <c r="G766" s="742"/>
      <c r="H766" s="742"/>
      <c r="I766" s="742"/>
      <c r="J766" s="411"/>
    </row>
    <row r="767" customFormat="false" ht="12.75" hidden="false" customHeight="true" outlineLevel="0" collapsed="false">
      <c r="A767" s="611"/>
      <c r="B767" s="742"/>
      <c r="C767" s="742"/>
      <c r="D767" s="742"/>
      <c r="E767" s="742"/>
      <c r="F767" s="742"/>
      <c r="G767" s="742"/>
      <c r="H767" s="742"/>
      <c r="I767" s="742"/>
      <c r="J767" s="411"/>
    </row>
    <row r="768" customFormat="false" ht="12.75" hidden="false" customHeight="true" outlineLevel="0" collapsed="false">
      <c r="A768" s="611"/>
      <c r="B768" s="742"/>
      <c r="C768" s="742"/>
      <c r="D768" s="742"/>
      <c r="E768" s="742"/>
      <c r="F768" s="742"/>
      <c r="G768" s="742"/>
      <c r="H768" s="742"/>
      <c r="I768" s="742"/>
      <c r="J768" s="411"/>
    </row>
    <row r="769" customFormat="false" ht="12.75" hidden="false" customHeight="true" outlineLevel="0" collapsed="false">
      <c r="A769" s="611"/>
      <c r="B769" s="742"/>
      <c r="C769" s="742"/>
      <c r="D769" s="742"/>
      <c r="E769" s="742"/>
      <c r="F769" s="742"/>
      <c r="G769" s="742"/>
      <c r="H769" s="742"/>
      <c r="I769" s="742"/>
      <c r="J769" s="411"/>
    </row>
    <row r="770" customFormat="false" ht="12.75" hidden="false" customHeight="true" outlineLevel="0" collapsed="false">
      <c r="A770" s="611"/>
      <c r="B770" s="742"/>
      <c r="C770" s="742"/>
      <c r="D770" s="742"/>
      <c r="E770" s="742"/>
      <c r="F770" s="742"/>
      <c r="G770" s="742"/>
      <c r="H770" s="742"/>
      <c r="I770" s="742"/>
      <c r="J770" s="411"/>
    </row>
    <row r="771" customFormat="false" ht="12.75" hidden="false" customHeight="true" outlineLevel="0" collapsed="false">
      <c r="A771" s="611"/>
      <c r="B771" s="742"/>
      <c r="C771" s="742"/>
      <c r="D771" s="742"/>
      <c r="E771" s="742"/>
      <c r="F771" s="742"/>
      <c r="G771" s="742"/>
      <c r="H771" s="742"/>
      <c r="I771" s="742"/>
      <c r="J771" s="411"/>
    </row>
    <row r="772" customFormat="false" ht="12.75" hidden="false" customHeight="true" outlineLevel="0" collapsed="false">
      <c r="A772" s="611"/>
      <c r="B772" s="742"/>
      <c r="C772" s="742"/>
      <c r="D772" s="742"/>
      <c r="E772" s="742"/>
      <c r="F772" s="742"/>
      <c r="G772" s="742"/>
      <c r="H772" s="742"/>
      <c r="I772" s="742"/>
      <c r="J772" s="411"/>
    </row>
    <row r="773" customFormat="false" ht="12.75" hidden="false" customHeight="true" outlineLevel="0" collapsed="false">
      <c r="A773" s="611"/>
      <c r="B773" s="742"/>
      <c r="C773" s="742"/>
      <c r="D773" s="742"/>
      <c r="E773" s="742"/>
      <c r="F773" s="742"/>
      <c r="G773" s="742"/>
      <c r="H773" s="742"/>
      <c r="I773" s="742"/>
      <c r="J773" s="411"/>
    </row>
    <row r="774" customFormat="false" ht="12.75" hidden="false" customHeight="true" outlineLevel="0" collapsed="false">
      <c r="A774" s="611"/>
      <c r="B774" s="742"/>
      <c r="C774" s="742"/>
      <c r="D774" s="742"/>
      <c r="E774" s="742"/>
      <c r="F774" s="742"/>
      <c r="G774" s="742"/>
      <c r="H774" s="742"/>
      <c r="I774" s="742"/>
      <c r="J774" s="411"/>
    </row>
    <row r="775" customFormat="false" ht="12.75" hidden="false" customHeight="true" outlineLevel="0" collapsed="false">
      <c r="A775" s="611"/>
      <c r="B775" s="742"/>
      <c r="C775" s="742"/>
      <c r="D775" s="742"/>
      <c r="E775" s="742"/>
      <c r="F775" s="742"/>
      <c r="G775" s="742"/>
      <c r="H775" s="742"/>
      <c r="I775" s="742"/>
      <c r="J775" s="411"/>
    </row>
    <row r="776" customFormat="false" ht="12.75" hidden="false" customHeight="true" outlineLevel="0" collapsed="false">
      <c r="A776" s="611"/>
      <c r="B776" s="742"/>
      <c r="C776" s="742"/>
      <c r="D776" s="742"/>
      <c r="E776" s="742"/>
      <c r="F776" s="742"/>
      <c r="G776" s="742"/>
      <c r="H776" s="742"/>
      <c r="I776" s="742"/>
      <c r="J776" s="411"/>
    </row>
    <row r="777" customFormat="false" ht="12.75" hidden="false" customHeight="true" outlineLevel="0" collapsed="false">
      <c r="A777" s="611"/>
      <c r="B777" s="742"/>
      <c r="C777" s="742"/>
      <c r="D777" s="742"/>
      <c r="E777" s="742"/>
      <c r="F777" s="742"/>
      <c r="G777" s="742"/>
      <c r="H777" s="742"/>
      <c r="I777" s="742"/>
      <c r="J777" s="411"/>
    </row>
    <row r="778" customFormat="false" ht="12.75" hidden="false" customHeight="true" outlineLevel="0" collapsed="false">
      <c r="A778" s="611"/>
      <c r="B778" s="742"/>
      <c r="C778" s="742"/>
      <c r="D778" s="742"/>
      <c r="E778" s="742"/>
      <c r="F778" s="742"/>
      <c r="G778" s="742"/>
      <c r="H778" s="742"/>
      <c r="I778" s="742"/>
      <c r="J778" s="411"/>
    </row>
    <row r="779" customFormat="false" ht="12.75" hidden="false" customHeight="true" outlineLevel="0" collapsed="false">
      <c r="A779" s="611"/>
      <c r="B779" s="742"/>
      <c r="C779" s="742"/>
      <c r="D779" s="742"/>
      <c r="E779" s="742"/>
      <c r="F779" s="742"/>
      <c r="G779" s="742"/>
      <c r="H779" s="742"/>
      <c r="I779" s="742"/>
      <c r="J779" s="411"/>
    </row>
    <row r="780" customFormat="false" ht="12.75" hidden="false" customHeight="true" outlineLevel="0" collapsed="false">
      <c r="A780" s="611"/>
      <c r="B780" s="742"/>
      <c r="C780" s="742"/>
      <c r="D780" s="742"/>
      <c r="E780" s="742"/>
      <c r="F780" s="742"/>
      <c r="G780" s="742"/>
      <c r="H780" s="742"/>
      <c r="I780" s="742"/>
      <c r="J780" s="411"/>
    </row>
    <row r="781" customFormat="false" ht="12.75" hidden="false" customHeight="true" outlineLevel="0" collapsed="false">
      <c r="A781" s="611"/>
      <c r="B781" s="742"/>
      <c r="C781" s="742"/>
      <c r="D781" s="742"/>
      <c r="E781" s="742"/>
      <c r="F781" s="742"/>
      <c r="G781" s="742"/>
      <c r="H781" s="742"/>
      <c r="I781" s="742"/>
      <c r="J781" s="411"/>
    </row>
    <row r="782" customFormat="false" ht="12.75" hidden="false" customHeight="true" outlineLevel="0" collapsed="false">
      <c r="A782" s="611"/>
      <c r="B782" s="742"/>
      <c r="C782" s="742"/>
      <c r="D782" s="742"/>
      <c r="E782" s="742"/>
      <c r="F782" s="742"/>
      <c r="G782" s="742"/>
      <c r="H782" s="742"/>
      <c r="I782" s="742"/>
      <c r="J782" s="411"/>
    </row>
    <row r="783" customFormat="false" ht="12.75" hidden="false" customHeight="true" outlineLevel="0" collapsed="false">
      <c r="A783" s="611"/>
      <c r="B783" s="742"/>
      <c r="C783" s="742"/>
      <c r="D783" s="742"/>
      <c r="E783" s="742"/>
      <c r="F783" s="742"/>
      <c r="G783" s="742"/>
      <c r="H783" s="742"/>
      <c r="I783" s="742"/>
      <c r="J783" s="411"/>
    </row>
    <row r="784" customFormat="false" ht="12.75" hidden="false" customHeight="true" outlineLevel="0" collapsed="false">
      <c r="A784" s="611"/>
      <c r="B784" s="742"/>
      <c r="C784" s="742"/>
      <c r="D784" s="742"/>
      <c r="E784" s="742"/>
      <c r="F784" s="742"/>
      <c r="G784" s="742"/>
      <c r="H784" s="742"/>
      <c r="I784" s="742"/>
      <c r="J784" s="411"/>
    </row>
    <row r="785" customFormat="false" ht="12.75" hidden="false" customHeight="true" outlineLevel="0" collapsed="false">
      <c r="A785" s="611"/>
      <c r="B785" s="742"/>
      <c r="C785" s="742"/>
      <c r="D785" s="742"/>
      <c r="E785" s="742"/>
      <c r="F785" s="742"/>
      <c r="G785" s="742"/>
      <c r="H785" s="742"/>
      <c r="I785" s="742"/>
      <c r="J785" s="411"/>
    </row>
    <row r="786" customFormat="false" ht="12.75" hidden="false" customHeight="true" outlineLevel="0" collapsed="false">
      <c r="A786" s="611"/>
      <c r="B786" s="742"/>
      <c r="C786" s="742"/>
      <c r="D786" s="742"/>
      <c r="E786" s="742"/>
      <c r="F786" s="742"/>
      <c r="G786" s="742"/>
      <c r="H786" s="742"/>
      <c r="I786" s="742"/>
      <c r="J786" s="411"/>
    </row>
    <row r="787" customFormat="false" ht="12.75" hidden="false" customHeight="true" outlineLevel="0" collapsed="false">
      <c r="A787" s="611"/>
      <c r="B787" s="742"/>
      <c r="C787" s="742"/>
      <c r="D787" s="742"/>
      <c r="E787" s="742"/>
      <c r="F787" s="742"/>
      <c r="G787" s="742"/>
      <c r="H787" s="742"/>
      <c r="I787" s="742"/>
      <c r="J787" s="411"/>
    </row>
    <row r="788" customFormat="false" ht="12.75" hidden="false" customHeight="true" outlineLevel="0" collapsed="false">
      <c r="A788" s="611"/>
      <c r="B788" s="742"/>
      <c r="C788" s="742"/>
      <c r="D788" s="742"/>
      <c r="E788" s="742"/>
      <c r="F788" s="742"/>
      <c r="G788" s="742"/>
      <c r="H788" s="742"/>
      <c r="I788" s="742"/>
      <c r="J788" s="411"/>
    </row>
    <row r="789" customFormat="false" ht="12.75" hidden="false" customHeight="true" outlineLevel="0" collapsed="false">
      <c r="A789" s="611"/>
      <c r="B789" s="742"/>
      <c r="C789" s="742"/>
      <c r="D789" s="742"/>
      <c r="E789" s="742"/>
      <c r="F789" s="742"/>
      <c r="G789" s="742"/>
      <c r="H789" s="742"/>
      <c r="I789" s="742"/>
      <c r="J789" s="411"/>
    </row>
    <row r="790" customFormat="false" ht="12.75" hidden="false" customHeight="true" outlineLevel="0" collapsed="false">
      <c r="A790" s="611"/>
      <c r="B790" s="742"/>
      <c r="C790" s="742"/>
      <c r="D790" s="742"/>
      <c r="E790" s="742"/>
      <c r="F790" s="742"/>
      <c r="G790" s="742"/>
      <c r="H790" s="742"/>
      <c r="I790" s="742"/>
      <c r="J790" s="411"/>
    </row>
    <row r="791" customFormat="false" ht="12.75" hidden="false" customHeight="true" outlineLevel="0" collapsed="false">
      <c r="A791" s="611"/>
      <c r="B791" s="742"/>
      <c r="C791" s="742"/>
      <c r="D791" s="742"/>
      <c r="E791" s="742"/>
      <c r="F791" s="742"/>
      <c r="G791" s="742"/>
      <c r="H791" s="742"/>
      <c r="I791" s="742"/>
      <c r="J791" s="411"/>
    </row>
    <row r="792" customFormat="false" ht="12.75" hidden="false" customHeight="true" outlineLevel="0" collapsed="false">
      <c r="A792" s="611"/>
      <c r="B792" s="742"/>
      <c r="C792" s="742"/>
      <c r="D792" s="742"/>
      <c r="E792" s="742"/>
      <c r="F792" s="742"/>
      <c r="G792" s="742"/>
      <c r="H792" s="742"/>
      <c r="I792" s="742"/>
      <c r="J792" s="411"/>
    </row>
    <row r="793" customFormat="false" ht="12.75" hidden="false" customHeight="true" outlineLevel="0" collapsed="false">
      <c r="A793" s="611"/>
      <c r="B793" s="742"/>
      <c r="C793" s="742"/>
      <c r="D793" s="742"/>
      <c r="E793" s="742"/>
      <c r="F793" s="742"/>
      <c r="G793" s="742"/>
      <c r="H793" s="742"/>
      <c r="I793" s="742"/>
      <c r="J793" s="411"/>
    </row>
    <row r="794" customFormat="false" ht="12.75" hidden="false" customHeight="true" outlineLevel="0" collapsed="false">
      <c r="A794" s="611"/>
      <c r="B794" s="742"/>
      <c r="C794" s="742"/>
      <c r="D794" s="742"/>
      <c r="E794" s="742"/>
      <c r="F794" s="742"/>
      <c r="G794" s="742"/>
      <c r="H794" s="742"/>
      <c r="I794" s="742"/>
      <c r="J794" s="411"/>
    </row>
    <row r="795" customFormat="false" ht="12.75" hidden="false" customHeight="true" outlineLevel="0" collapsed="false">
      <c r="A795" s="611"/>
      <c r="B795" s="742"/>
      <c r="C795" s="742"/>
      <c r="D795" s="742"/>
      <c r="E795" s="742"/>
      <c r="F795" s="742"/>
      <c r="G795" s="742"/>
      <c r="H795" s="742"/>
      <c r="I795" s="742"/>
      <c r="J795" s="411"/>
    </row>
    <row r="796" customFormat="false" ht="12.75" hidden="false" customHeight="true" outlineLevel="0" collapsed="false">
      <c r="A796" s="611"/>
      <c r="B796" s="742"/>
      <c r="C796" s="742"/>
      <c r="D796" s="742"/>
      <c r="E796" s="742"/>
      <c r="F796" s="742"/>
      <c r="G796" s="742"/>
      <c r="H796" s="742"/>
      <c r="I796" s="742"/>
      <c r="J796" s="411"/>
    </row>
    <row r="797" customFormat="false" ht="12.75" hidden="false" customHeight="true" outlineLevel="0" collapsed="false">
      <c r="A797" s="611"/>
      <c r="B797" s="742"/>
      <c r="C797" s="742"/>
      <c r="D797" s="742"/>
      <c r="E797" s="742"/>
      <c r="F797" s="742"/>
      <c r="G797" s="742"/>
      <c r="H797" s="742"/>
      <c r="I797" s="742"/>
      <c r="J797" s="411"/>
    </row>
    <row r="798" customFormat="false" ht="12.75" hidden="false" customHeight="true" outlineLevel="0" collapsed="false">
      <c r="A798" s="611"/>
      <c r="B798" s="742"/>
      <c r="C798" s="742"/>
      <c r="D798" s="742"/>
      <c r="E798" s="742"/>
      <c r="F798" s="742"/>
      <c r="G798" s="742"/>
      <c r="H798" s="742"/>
      <c r="I798" s="742"/>
      <c r="J798" s="411"/>
    </row>
    <row r="799" customFormat="false" ht="12.75" hidden="false" customHeight="true" outlineLevel="0" collapsed="false">
      <c r="A799" s="611"/>
      <c r="B799" s="742"/>
      <c r="C799" s="742"/>
      <c r="D799" s="742"/>
      <c r="E799" s="742"/>
      <c r="F799" s="742"/>
      <c r="G799" s="742"/>
      <c r="H799" s="742"/>
      <c r="I799" s="742"/>
      <c r="J799" s="411"/>
    </row>
    <row r="800" customFormat="false" ht="12.75" hidden="false" customHeight="true" outlineLevel="0" collapsed="false">
      <c r="A800" s="611"/>
      <c r="B800" s="742"/>
      <c r="C800" s="742"/>
      <c r="D800" s="742"/>
      <c r="E800" s="742"/>
      <c r="F800" s="742"/>
      <c r="G800" s="742"/>
      <c r="H800" s="742"/>
      <c r="I800" s="742"/>
      <c r="J800" s="411"/>
    </row>
    <row r="801" customFormat="false" ht="12.75" hidden="false" customHeight="true" outlineLevel="0" collapsed="false">
      <c r="A801" s="611"/>
      <c r="B801" s="742"/>
      <c r="C801" s="742"/>
      <c r="D801" s="742"/>
      <c r="E801" s="742"/>
      <c r="F801" s="742"/>
      <c r="G801" s="742"/>
      <c r="H801" s="742"/>
      <c r="I801" s="742"/>
      <c r="J801" s="411"/>
    </row>
    <row r="802" customFormat="false" ht="12.75" hidden="false" customHeight="true" outlineLevel="0" collapsed="false">
      <c r="A802" s="611"/>
      <c r="B802" s="742"/>
      <c r="C802" s="742"/>
      <c r="D802" s="742"/>
      <c r="E802" s="742"/>
      <c r="F802" s="742"/>
      <c r="G802" s="742"/>
      <c r="H802" s="742"/>
      <c r="I802" s="742"/>
      <c r="J802" s="411"/>
    </row>
    <row r="803" customFormat="false" ht="12.75" hidden="false" customHeight="true" outlineLevel="0" collapsed="false">
      <c r="A803" s="611"/>
      <c r="B803" s="742"/>
      <c r="C803" s="742"/>
      <c r="D803" s="742"/>
      <c r="E803" s="742"/>
      <c r="F803" s="742"/>
      <c r="G803" s="742"/>
      <c r="H803" s="742"/>
      <c r="I803" s="742"/>
      <c r="J803" s="411"/>
    </row>
    <row r="804" customFormat="false" ht="12.75" hidden="false" customHeight="true" outlineLevel="0" collapsed="false">
      <c r="A804" s="611"/>
      <c r="B804" s="742"/>
      <c r="C804" s="742"/>
      <c r="D804" s="742"/>
      <c r="E804" s="742"/>
      <c r="F804" s="742"/>
      <c r="G804" s="742"/>
      <c r="H804" s="742"/>
      <c r="I804" s="742"/>
      <c r="J804" s="411"/>
    </row>
    <row r="805" customFormat="false" ht="12.75" hidden="false" customHeight="true" outlineLevel="0" collapsed="false">
      <c r="A805" s="611"/>
      <c r="B805" s="742"/>
      <c r="C805" s="742"/>
      <c r="D805" s="742"/>
      <c r="E805" s="742"/>
      <c r="F805" s="742"/>
      <c r="G805" s="742"/>
      <c r="H805" s="742"/>
      <c r="I805" s="742"/>
      <c r="J805" s="411"/>
    </row>
    <row r="806" customFormat="false" ht="12.75" hidden="false" customHeight="true" outlineLevel="0" collapsed="false">
      <c r="A806" s="611"/>
      <c r="B806" s="742"/>
      <c r="C806" s="742"/>
      <c r="D806" s="742"/>
      <c r="E806" s="742"/>
      <c r="F806" s="742"/>
      <c r="G806" s="742"/>
      <c r="H806" s="742"/>
      <c r="I806" s="742"/>
      <c r="J806" s="411"/>
    </row>
    <row r="807" customFormat="false" ht="12.75" hidden="false" customHeight="true" outlineLevel="0" collapsed="false">
      <c r="A807" s="611"/>
      <c r="B807" s="742"/>
      <c r="C807" s="742"/>
      <c r="D807" s="742"/>
      <c r="E807" s="742"/>
      <c r="F807" s="742"/>
      <c r="G807" s="742"/>
      <c r="H807" s="742"/>
      <c r="I807" s="742"/>
      <c r="J807" s="411"/>
    </row>
    <row r="808" customFormat="false" ht="12.75" hidden="false" customHeight="true" outlineLevel="0" collapsed="false">
      <c r="A808" s="611"/>
      <c r="B808" s="742"/>
      <c r="C808" s="742"/>
      <c r="D808" s="742"/>
      <c r="E808" s="742"/>
      <c r="F808" s="742"/>
      <c r="G808" s="742"/>
      <c r="H808" s="742"/>
      <c r="I808" s="742"/>
      <c r="J808" s="411"/>
    </row>
    <row r="809" customFormat="false" ht="12.75" hidden="false" customHeight="true" outlineLevel="0" collapsed="false">
      <c r="A809" s="611"/>
      <c r="B809" s="742"/>
      <c r="C809" s="742"/>
      <c r="D809" s="742"/>
      <c r="E809" s="742"/>
      <c r="F809" s="742"/>
      <c r="G809" s="742"/>
      <c r="H809" s="742"/>
      <c r="I809" s="742"/>
      <c r="J809" s="411"/>
    </row>
    <row r="810" customFormat="false" ht="12.75" hidden="false" customHeight="true" outlineLevel="0" collapsed="false">
      <c r="A810" s="611"/>
      <c r="B810" s="742"/>
      <c r="C810" s="742"/>
      <c r="D810" s="742"/>
      <c r="E810" s="742"/>
      <c r="F810" s="742"/>
      <c r="G810" s="742"/>
      <c r="H810" s="742"/>
      <c r="I810" s="742"/>
      <c r="J810" s="411"/>
    </row>
    <row r="811" customFormat="false" ht="12.75" hidden="false" customHeight="true" outlineLevel="0" collapsed="false">
      <c r="A811" s="611"/>
      <c r="B811" s="742"/>
      <c r="C811" s="742"/>
      <c r="D811" s="742"/>
      <c r="E811" s="742"/>
      <c r="F811" s="742"/>
      <c r="G811" s="742"/>
      <c r="H811" s="742"/>
      <c r="I811" s="742"/>
      <c r="J811" s="411"/>
    </row>
    <row r="812" customFormat="false" ht="12.75" hidden="false" customHeight="true" outlineLevel="0" collapsed="false">
      <c r="A812" s="611"/>
      <c r="B812" s="742"/>
      <c r="C812" s="742"/>
      <c r="D812" s="742"/>
      <c r="E812" s="742"/>
      <c r="F812" s="742"/>
      <c r="G812" s="742"/>
      <c r="H812" s="742"/>
      <c r="I812" s="742"/>
      <c r="J812" s="411"/>
    </row>
    <row r="813" customFormat="false" ht="12.75" hidden="false" customHeight="true" outlineLevel="0" collapsed="false">
      <c r="A813" s="611"/>
      <c r="B813" s="742"/>
      <c r="C813" s="742"/>
      <c r="D813" s="742"/>
      <c r="E813" s="742"/>
      <c r="F813" s="742"/>
      <c r="G813" s="742"/>
      <c r="H813" s="742"/>
      <c r="I813" s="742"/>
      <c r="J813" s="411"/>
    </row>
    <row r="814" customFormat="false" ht="12.75" hidden="false" customHeight="true" outlineLevel="0" collapsed="false">
      <c r="A814" s="611"/>
      <c r="B814" s="742"/>
      <c r="C814" s="742"/>
      <c r="D814" s="742"/>
      <c r="E814" s="742"/>
      <c r="F814" s="742"/>
      <c r="G814" s="742"/>
      <c r="H814" s="742"/>
      <c r="I814" s="742"/>
      <c r="J814" s="411"/>
    </row>
    <row r="815" customFormat="false" ht="12.75" hidden="false" customHeight="true" outlineLevel="0" collapsed="false">
      <c r="A815" s="611"/>
      <c r="B815" s="742"/>
      <c r="C815" s="742"/>
      <c r="D815" s="742"/>
      <c r="E815" s="742"/>
      <c r="F815" s="742"/>
      <c r="G815" s="742"/>
      <c r="H815" s="742"/>
      <c r="I815" s="742"/>
      <c r="J815" s="411"/>
    </row>
    <row r="816" customFormat="false" ht="12.75" hidden="false" customHeight="true" outlineLevel="0" collapsed="false">
      <c r="A816" s="611"/>
      <c r="B816" s="742"/>
      <c r="C816" s="742"/>
      <c r="D816" s="742"/>
      <c r="E816" s="742"/>
      <c r="F816" s="742"/>
      <c r="G816" s="742"/>
      <c r="H816" s="742"/>
      <c r="I816" s="742"/>
      <c r="J816" s="411"/>
    </row>
    <row r="817" customFormat="false" ht="12.75" hidden="false" customHeight="true" outlineLevel="0" collapsed="false">
      <c r="A817" s="611"/>
      <c r="B817" s="742"/>
      <c r="C817" s="742"/>
      <c r="D817" s="742"/>
      <c r="E817" s="742"/>
      <c r="F817" s="742"/>
      <c r="G817" s="742"/>
      <c r="H817" s="742"/>
      <c r="I817" s="742"/>
      <c r="J817" s="411"/>
    </row>
    <row r="818" customFormat="false" ht="12.75" hidden="false" customHeight="true" outlineLevel="0" collapsed="false">
      <c r="A818" s="611"/>
      <c r="B818" s="742"/>
      <c r="C818" s="742"/>
      <c r="D818" s="742"/>
      <c r="E818" s="742"/>
      <c r="F818" s="742"/>
      <c r="G818" s="742"/>
      <c r="H818" s="742"/>
      <c r="I818" s="742"/>
      <c r="J818" s="411"/>
    </row>
    <row r="819" customFormat="false" ht="12.75" hidden="false" customHeight="true" outlineLevel="0" collapsed="false">
      <c r="A819" s="611"/>
      <c r="B819" s="742"/>
      <c r="C819" s="742"/>
      <c r="D819" s="742"/>
      <c r="E819" s="742"/>
      <c r="F819" s="742"/>
      <c r="G819" s="742"/>
      <c r="H819" s="742"/>
      <c r="I819" s="742"/>
      <c r="J819" s="411"/>
    </row>
    <row r="820" customFormat="false" ht="12.75" hidden="false" customHeight="true" outlineLevel="0" collapsed="false">
      <c r="A820" s="611"/>
      <c r="B820" s="742"/>
      <c r="C820" s="742"/>
      <c r="D820" s="742"/>
      <c r="E820" s="742"/>
      <c r="F820" s="742"/>
      <c r="G820" s="742"/>
      <c r="H820" s="742"/>
      <c r="I820" s="742"/>
      <c r="J820" s="411"/>
    </row>
    <row r="821" customFormat="false" ht="12.75" hidden="false" customHeight="true" outlineLevel="0" collapsed="false">
      <c r="A821" s="611"/>
      <c r="B821" s="742"/>
      <c r="C821" s="742"/>
      <c r="D821" s="742"/>
      <c r="E821" s="742"/>
      <c r="F821" s="742"/>
      <c r="G821" s="742"/>
      <c r="H821" s="742"/>
      <c r="I821" s="742"/>
      <c r="J821" s="411"/>
    </row>
    <row r="822" customFormat="false" ht="12.75" hidden="false" customHeight="true" outlineLevel="0" collapsed="false">
      <c r="A822" s="611"/>
      <c r="B822" s="742"/>
      <c r="C822" s="742"/>
      <c r="D822" s="742"/>
      <c r="E822" s="742"/>
      <c r="F822" s="742"/>
      <c r="G822" s="742"/>
      <c r="H822" s="742"/>
      <c r="I822" s="742"/>
      <c r="J822" s="411"/>
    </row>
    <row r="823" customFormat="false" ht="12.75" hidden="false" customHeight="true" outlineLevel="0" collapsed="false">
      <c r="A823" s="611"/>
      <c r="B823" s="742"/>
      <c r="C823" s="742"/>
      <c r="D823" s="742"/>
      <c r="E823" s="742"/>
      <c r="F823" s="742"/>
      <c r="G823" s="742"/>
      <c r="H823" s="742"/>
      <c r="I823" s="742"/>
      <c r="J823" s="411"/>
    </row>
    <row r="824" customFormat="false" ht="12.75" hidden="false" customHeight="true" outlineLevel="0" collapsed="false">
      <c r="A824" s="611"/>
      <c r="B824" s="742"/>
      <c r="C824" s="742"/>
      <c r="D824" s="742"/>
      <c r="E824" s="742"/>
      <c r="F824" s="742"/>
      <c r="G824" s="742"/>
      <c r="H824" s="742"/>
      <c r="I824" s="742"/>
      <c r="J824" s="411"/>
    </row>
    <row r="825" customFormat="false" ht="12.75" hidden="false" customHeight="true" outlineLevel="0" collapsed="false">
      <c r="A825" s="611"/>
      <c r="B825" s="742"/>
      <c r="C825" s="742"/>
      <c r="D825" s="742"/>
      <c r="E825" s="742"/>
      <c r="F825" s="742"/>
      <c r="G825" s="742"/>
      <c r="H825" s="742"/>
      <c r="I825" s="742"/>
      <c r="J825" s="411"/>
    </row>
    <row r="826" customFormat="false" ht="12.75" hidden="false" customHeight="true" outlineLevel="0" collapsed="false">
      <c r="A826" s="611"/>
      <c r="B826" s="742"/>
      <c r="C826" s="742"/>
      <c r="D826" s="742"/>
      <c r="E826" s="742"/>
      <c r="F826" s="742"/>
      <c r="G826" s="742"/>
      <c r="H826" s="742"/>
      <c r="I826" s="742"/>
      <c r="J826" s="411"/>
    </row>
    <row r="827" customFormat="false" ht="12.75" hidden="false" customHeight="true" outlineLevel="0" collapsed="false">
      <c r="A827" s="611"/>
      <c r="B827" s="742"/>
      <c r="C827" s="742"/>
      <c r="D827" s="742"/>
      <c r="E827" s="742"/>
      <c r="F827" s="742"/>
      <c r="G827" s="742"/>
      <c r="H827" s="742"/>
      <c r="I827" s="742"/>
      <c r="J827" s="411"/>
    </row>
    <row r="828" customFormat="false" ht="12.75" hidden="false" customHeight="true" outlineLevel="0" collapsed="false">
      <c r="A828" s="611"/>
      <c r="B828" s="742"/>
      <c r="C828" s="742"/>
      <c r="D828" s="742"/>
      <c r="E828" s="742"/>
      <c r="F828" s="742"/>
      <c r="G828" s="742"/>
      <c r="H828" s="742"/>
      <c r="I828" s="742"/>
      <c r="J828" s="411"/>
    </row>
    <row r="829" customFormat="false" ht="12.75" hidden="false" customHeight="true" outlineLevel="0" collapsed="false">
      <c r="A829" s="611"/>
      <c r="B829" s="742"/>
      <c r="C829" s="742"/>
      <c r="D829" s="742"/>
      <c r="E829" s="742"/>
      <c r="F829" s="742"/>
      <c r="G829" s="742"/>
      <c r="H829" s="742"/>
      <c r="I829" s="742"/>
      <c r="J829" s="411"/>
    </row>
    <row r="830" customFormat="false" ht="12.75" hidden="false" customHeight="true" outlineLevel="0" collapsed="false">
      <c r="A830" s="611"/>
      <c r="B830" s="742"/>
      <c r="C830" s="742"/>
      <c r="D830" s="742"/>
      <c r="E830" s="742"/>
      <c r="F830" s="742"/>
      <c r="G830" s="742"/>
      <c r="H830" s="742"/>
      <c r="I830" s="742"/>
      <c r="J830" s="411"/>
    </row>
    <row r="831" customFormat="false" ht="12.75" hidden="false" customHeight="true" outlineLevel="0" collapsed="false">
      <c r="A831" s="611"/>
      <c r="B831" s="742"/>
      <c r="C831" s="742"/>
      <c r="D831" s="742"/>
      <c r="E831" s="742"/>
      <c r="F831" s="742"/>
      <c r="G831" s="742"/>
      <c r="H831" s="742"/>
      <c r="I831" s="742"/>
      <c r="J831" s="411"/>
    </row>
    <row r="832" customFormat="false" ht="12.75" hidden="false" customHeight="true" outlineLevel="0" collapsed="false">
      <c r="A832" s="611"/>
      <c r="B832" s="742"/>
      <c r="C832" s="742"/>
      <c r="D832" s="742"/>
      <c r="E832" s="742"/>
      <c r="F832" s="742"/>
      <c r="G832" s="742"/>
      <c r="H832" s="742"/>
      <c r="I832" s="742"/>
      <c r="J832" s="411"/>
    </row>
    <row r="833" customFormat="false" ht="12.75" hidden="false" customHeight="true" outlineLevel="0" collapsed="false">
      <c r="A833" s="611"/>
      <c r="B833" s="742"/>
      <c r="C833" s="742"/>
      <c r="D833" s="742"/>
      <c r="E833" s="742"/>
      <c r="F833" s="742"/>
      <c r="G833" s="742"/>
      <c r="H833" s="742"/>
      <c r="I833" s="742"/>
      <c r="J833" s="411"/>
    </row>
    <row r="834" customFormat="false" ht="12.75" hidden="false" customHeight="true" outlineLevel="0" collapsed="false">
      <c r="A834" s="611"/>
      <c r="B834" s="742"/>
      <c r="C834" s="742"/>
      <c r="D834" s="742"/>
      <c r="E834" s="742"/>
      <c r="F834" s="742"/>
      <c r="G834" s="742"/>
      <c r="H834" s="742"/>
      <c r="I834" s="742"/>
      <c r="J834" s="411"/>
    </row>
    <row r="835" customFormat="false" ht="12.75" hidden="false" customHeight="true" outlineLevel="0" collapsed="false">
      <c r="A835" s="611"/>
      <c r="B835" s="742"/>
      <c r="C835" s="742"/>
      <c r="D835" s="742"/>
      <c r="E835" s="742"/>
      <c r="F835" s="742"/>
      <c r="G835" s="742"/>
      <c r="H835" s="742"/>
      <c r="I835" s="742"/>
      <c r="J835" s="411"/>
    </row>
    <row r="836" customFormat="false" ht="12.75" hidden="false" customHeight="true" outlineLevel="0" collapsed="false">
      <c r="A836" s="611"/>
      <c r="B836" s="742"/>
      <c r="C836" s="742"/>
      <c r="D836" s="742"/>
      <c r="E836" s="742"/>
      <c r="F836" s="742"/>
      <c r="G836" s="742"/>
      <c r="H836" s="742"/>
      <c r="I836" s="742"/>
      <c r="J836" s="411"/>
    </row>
    <row r="837" customFormat="false" ht="12.75" hidden="false" customHeight="true" outlineLevel="0" collapsed="false">
      <c r="A837" s="611"/>
      <c r="B837" s="742"/>
      <c r="C837" s="742"/>
      <c r="D837" s="742"/>
      <c r="E837" s="742"/>
      <c r="F837" s="742"/>
      <c r="G837" s="742"/>
      <c r="H837" s="742"/>
      <c r="I837" s="742"/>
      <c r="J837" s="411"/>
    </row>
    <row r="838" customFormat="false" ht="12.75" hidden="false" customHeight="true" outlineLevel="0" collapsed="false">
      <c r="A838" s="611"/>
      <c r="B838" s="742"/>
      <c r="C838" s="742"/>
      <c r="D838" s="742"/>
      <c r="E838" s="742"/>
      <c r="F838" s="742"/>
      <c r="G838" s="742"/>
      <c r="H838" s="742"/>
      <c r="I838" s="742"/>
      <c r="J838" s="411"/>
    </row>
    <row r="839" customFormat="false" ht="12.75" hidden="false" customHeight="true" outlineLevel="0" collapsed="false">
      <c r="A839" s="611"/>
      <c r="B839" s="742"/>
      <c r="C839" s="742"/>
      <c r="D839" s="742"/>
      <c r="E839" s="742"/>
      <c r="F839" s="742"/>
      <c r="G839" s="742"/>
      <c r="H839" s="742"/>
      <c r="I839" s="742"/>
      <c r="J839" s="411"/>
    </row>
    <row r="840" customFormat="false" ht="12.75" hidden="false" customHeight="true" outlineLevel="0" collapsed="false">
      <c r="A840" s="611"/>
      <c r="B840" s="742"/>
      <c r="C840" s="742"/>
      <c r="D840" s="742"/>
      <c r="E840" s="742"/>
      <c r="F840" s="742"/>
      <c r="G840" s="742"/>
      <c r="H840" s="742"/>
      <c r="I840" s="742"/>
      <c r="J840" s="411"/>
    </row>
    <row r="841" customFormat="false" ht="12.75" hidden="false" customHeight="true" outlineLevel="0" collapsed="false">
      <c r="A841" s="611"/>
      <c r="B841" s="742"/>
      <c r="C841" s="742"/>
      <c r="D841" s="742"/>
      <c r="E841" s="742"/>
      <c r="F841" s="742"/>
      <c r="G841" s="742"/>
      <c r="H841" s="742"/>
      <c r="I841" s="742"/>
      <c r="J841" s="411"/>
    </row>
    <row r="842" customFormat="false" ht="12.75" hidden="false" customHeight="true" outlineLevel="0" collapsed="false">
      <c r="A842" s="611"/>
      <c r="B842" s="742"/>
      <c r="C842" s="742"/>
      <c r="D842" s="742"/>
      <c r="E842" s="742"/>
      <c r="F842" s="742"/>
      <c r="G842" s="742"/>
      <c r="H842" s="742"/>
      <c r="I842" s="742"/>
      <c r="J842" s="411"/>
    </row>
    <row r="843" customFormat="false" ht="12.75" hidden="false" customHeight="true" outlineLevel="0" collapsed="false">
      <c r="A843" s="611"/>
      <c r="B843" s="742"/>
      <c r="C843" s="742"/>
      <c r="D843" s="742"/>
      <c r="E843" s="742"/>
      <c r="F843" s="742"/>
      <c r="G843" s="742"/>
      <c r="H843" s="742"/>
      <c r="I843" s="742"/>
      <c r="J843" s="411"/>
    </row>
    <row r="844" customFormat="false" ht="12.75" hidden="false" customHeight="true" outlineLevel="0" collapsed="false">
      <c r="A844" s="611"/>
      <c r="B844" s="742"/>
      <c r="C844" s="742"/>
      <c r="D844" s="742"/>
      <c r="E844" s="742"/>
      <c r="F844" s="742"/>
      <c r="G844" s="742"/>
      <c r="H844" s="742"/>
      <c r="I844" s="742"/>
      <c r="J844" s="411"/>
    </row>
    <row r="845" customFormat="false" ht="12.75" hidden="false" customHeight="true" outlineLevel="0" collapsed="false">
      <c r="A845" s="611"/>
      <c r="B845" s="742"/>
      <c r="C845" s="742"/>
      <c r="D845" s="742"/>
      <c r="E845" s="742"/>
      <c r="F845" s="742"/>
      <c r="G845" s="742"/>
      <c r="H845" s="742"/>
      <c r="I845" s="742"/>
      <c r="J845" s="411"/>
    </row>
    <row r="846" customFormat="false" ht="12.75" hidden="false" customHeight="true" outlineLevel="0" collapsed="false">
      <c r="A846" s="611"/>
      <c r="B846" s="742"/>
      <c r="C846" s="742"/>
      <c r="D846" s="742"/>
      <c r="E846" s="742"/>
      <c r="F846" s="742"/>
      <c r="G846" s="742"/>
      <c r="H846" s="742"/>
      <c r="I846" s="742"/>
      <c r="J846" s="411"/>
    </row>
    <row r="847" customFormat="false" ht="12.75" hidden="false" customHeight="true" outlineLevel="0" collapsed="false">
      <c r="A847" s="611"/>
      <c r="B847" s="742"/>
      <c r="C847" s="742"/>
      <c r="D847" s="742"/>
      <c r="E847" s="742"/>
      <c r="F847" s="742"/>
      <c r="G847" s="742"/>
      <c r="H847" s="742"/>
      <c r="I847" s="742"/>
      <c r="J847" s="411"/>
    </row>
    <row r="848" customFormat="false" ht="12.75" hidden="false" customHeight="true" outlineLevel="0" collapsed="false">
      <c r="A848" s="611"/>
      <c r="B848" s="742"/>
      <c r="C848" s="742"/>
      <c r="D848" s="742"/>
      <c r="E848" s="742"/>
      <c r="F848" s="742"/>
      <c r="G848" s="742"/>
      <c r="H848" s="742"/>
      <c r="I848" s="742"/>
      <c r="J848" s="411"/>
    </row>
    <row r="849" customFormat="false" ht="12.75" hidden="false" customHeight="true" outlineLevel="0" collapsed="false">
      <c r="A849" s="611"/>
      <c r="B849" s="742"/>
      <c r="C849" s="742"/>
      <c r="D849" s="742"/>
      <c r="E849" s="742"/>
      <c r="F849" s="742"/>
      <c r="G849" s="742"/>
      <c r="H849" s="742"/>
      <c r="I849" s="742"/>
      <c r="J849" s="411"/>
    </row>
    <row r="850" customFormat="false" ht="12.75" hidden="false" customHeight="true" outlineLevel="0" collapsed="false">
      <c r="A850" s="611"/>
      <c r="B850" s="742"/>
      <c r="C850" s="742"/>
      <c r="D850" s="742"/>
      <c r="E850" s="742"/>
      <c r="F850" s="742"/>
      <c r="G850" s="742"/>
      <c r="H850" s="742"/>
      <c r="I850" s="742"/>
      <c r="J850" s="411"/>
    </row>
    <row r="851" customFormat="false" ht="12.75" hidden="false" customHeight="true" outlineLevel="0" collapsed="false">
      <c r="A851" s="611"/>
      <c r="B851" s="742"/>
      <c r="C851" s="742"/>
      <c r="D851" s="742"/>
      <c r="E851" s="742"/>
      <c r="F851" s="742"/>
      <c r="G851" s="742"/>
      <c r="H851" s="742"/>
      <c r="I851" s="742"/>
      <c r="J851" s="411"/>
    </row>
    <row r="852" customFormat="false" ht="12.75" hidden="false" customHeight="true" outlineLevel="0" collapsed="false">
      <c r="A852" s="611"/>
      <c r="B852" s="742"/>
      <c r="C852" s="742"/>
      <c r="D852" s="742"/>
      <c r="E852" s="742"/>
      <c r="F852" s="742"/>
      <c r="G852" s="742"/>
      <c r="H852" s="742"/>
      <c r="I852" s="742"/>
      <c r="J852" s="411"/>
    </row>
    <row r="853" customFormat="false" ht="12.75" hidden="false" customHeight="true" outlineLevel="0" collapsed="false">
      <c r="A853" s="611"/>
      <c r="B853" s="742"/>
      <c r="C853" s="742"/>
      <c r="D853" s="742"/>
      <c r="E853" s="742"/>
      <c r="F853" s="742"/>
      <c r="G853" s="742"/>
      <c r="H853" s="742"/>
      <c r="I853" s="742"/>
      <c r="J853" s="411"/>
    </row>
    <row r="854" customFormat="false" ht="12.75" hidden="false" customHeight="true" outlineLevel="0" collapsed="false">
      <c r="A854" s="611"/>
      <c r="B854" s="742"/>
      <c r="C854" s="742"/>
      <c r="D854" s="742"/>
      <c r="E854" s="742"/>
      <c r="F854" s="742"/>
      <c r="G854" s="742"/>
      <c r="H854" s="742"/>
      <c r="I854" s="742"/>
      <c r="J854" s="411"/>
    </row>
    <row r="855" customFormat="false" ht="12.75" hidden="false" customHeight="true" outlineLevel="0" collapsed="false">
      <c r="A855" s="611"/>
      <c r="B855" s="742"/>
      <c r="C855" s="742"/>
      <c r="D855" s="742"/>
      <c r="E855" s="742"/>
      <c r="F855" s="742"/>
      <c r="G855" s="742"/>
      <c r="H855" s="742"/>
      <c r="I855" s="742"/>
      <c r="J855" s="411"/>
    </row>
    <row r="856" customFormat="false" ht="12.75" hidden="false" customHeight="true" outlineLevel="0" collapsed="false">
      <c r="A856" s="611"/>
      <c r="B856" s="742"/>
      <c r="C856" s="742"/>
      <c r="D856" s="742"/>
      <c r="E856" s="742"/>
      <c r="F856" s="742"/>
      <c r="G856" s="742"/>
      <c r="H856" s="742"/>
      <c r="I856" s="742"/>
      <c r="J856" s="411"/>
    </row>
    <row r="857" customFormat="false" ht="12.75" hidden="false" customHeight="true" outlineLevel="0" collapsed="false">
      <c r="A857" s="611"/>
      <c r="B857" s="742"/>
      <c r="C857" s="742"/>
      <c r="D857" s="742"/>
      <c r="E857" s="742"/>
      <c r="F857" s="742"/>
      <c r="G857" s="742"/>
      <c r="H857" s="742"/>
      <c r="I857" s="742"/>
      <c r="J857" s="411"/>
    </row>
    <row r="858" customFormat="false" ht="12.75" hidden="false" customHeight="true" outlineLevel="0" collapsed="false">
      <c r="A858" s="611"/>
      <c r="B858" s="742"/>
      <c r="C858" s="742"/>
      <c r="D858" s="742"/>
      <c r="E858" s="742"/>
      <c r="F858" s="742"/>
      <c r="G858" s="742"/>
      <c r="H858" s="742"/>
      <c r="I858" s="742"/>
      <c r="J858" s="411"/>
    </row>
    <row r="859" customFormat="false" ht="12.75" hidden="false" customHeight="true" outlineLevel="0" collapsed="false">
      <c r="A859" s="611"/>
      <c r="B859" s="742"/>
      <c r="C859" s="742"/>
      <c r="D859" s="742"/>
      <c r="E859" s="742"/>
      <c r="F859" s="742"/>
      <c r="G859" s="742"/>
      <c r="H859" s="742"/>
      <c r="I859" s="742"/>
      <c r="J859" s="411"/>
    </row>
    <row r="860" customFormat="false" ht="12.75" hidden="false" customHeight="true" outlineLevel="0" collapsed="false">
      <c r="A860" s="611"/>
      <c r="B860" s="742"/>
      <c r="C860" s="742"/>
      <c r="D860" s="742"/>
      <c r="E860" s="742"/>
      <c r="F860" s="742"/>
      <c r="G860" s="742"/>
      <c r="H860" s="742"/>
      <c r="I860" s="742"/>
      <c r="J860" s="411"/>
    </row>
    <row r="861" customFormat="false" ht="12.75" hidden="false" customHeight="true" outlineLevel="0" collapsed="false">
      <c r="A861" s="611"/>
      <c r="B861" s="742"/>
      <c r="C861" s="742"/>
      <c r="D861" s="742"/>
      <c r="E861" s="742"/>
      <c r="F861" s="742"/>
      <c r="G861" s="742"/>
      <c r="H861" s="742"/>
      <c r="I861" s="742"/>
      <c r="J861" s="411"/>
    </row>
    <row r="862" customFormat="false" ht="12.75" hidden="false" customHeight="true" outlineLevel="0" collapsed="false">
      <c r="A862" s="611"/>
      <c r="B862" s="742"/>
      <c r="C862" s="742"/>
      <c r="D862" s="742"/>
      <c r="E862" s="742"/>
      <c r="F862" s="742"/>
      <c r="G862" s="742"/>
      <c r="H862" s="742"/>
      <c r="I862" s="742"/>
      <c r="J862" s="411"/>
    </row>
    <row r="863" customFormat="false" ht="12.75" hidden="false" customHeight="true" outlineLevel="0" collapsed="false">
      <c r="A863" s="611"/>
      <c r="B863" s="742"/>
      <c r="C863" s="742"/>
      <c r="D863" s="742"/>
      <c r="E863" s="742"/>
      <c r="F863" s="742"/>
      <c r="G863" s="742"/>
      <c r="H863" s="742"/>
      <c r="I863" s="742"/>
      <c r="J863" s="411"/>
    </row>
    <row r="864" customFormat="false" ht="12.75" hidden="false" customHeight="true" outlineLevel="0" collapsed="false">
      <c r="A864" s="611"/>
      <c r="B864" s="742"/>
      <c r="C864" s="742"/>
      <c r="D864" s="742"/>
      <c r="E864" s="742"/>
      <c r="F864" s="742"/>
      <c r="G864" s="742"/>
      <c r="H864" s="742"/>
      <c r="I864" s="742"/>
      <c r="J864" s="411"/>
    </row>
    <row r="865" customFormat="false" ht="12.75" hidden="false" customHeight="true" outlineLevel="0" collapsed="false">
      <c r="A865" s="611"/>
      <c r="B865" s="742"/>
      <c r="C865" s="742"/>
      <c r="D865" s="742"/>
      <c r="E865" s="742"/>
      <c r="F865" s="742"/>
      <c r="G865" s="742"/>
      <c r="H865" s="742"/>
      <c r="I865" s="742"/>
      <c r="J865" s="411"/>
    </row>
    <row r="866" customFormat="false" ht="12.75" hidden="false" customHeight="true" outlineLevel="0" collapsed="false">
      <c r="A866" s="611"/>
      <c r="B866" s="742"/>
      <c r="C866" s="742"/>
      <c r="D866" s="742"/>
      <c r="E866" s="742"/>
      <c r="F866" s="742"/>
      <c r="G866" s="742"/>
      <c r="H866" s="742"/>
      <c r="I866" s="742"/>
      <c r="J866" s="411"/>
    </row>
    <row r="867" customFormat="false" ht="12.75" hidden="false" customHeight="true" outlineLevel="0" collapsed="false">
      <c r="A867" s="611"/>
      <c r="B867" s="742"/>
      <c r="C867" s="742"/>
      <c r="D867" s="742"/>
      <c r="E867" s="742"/>
      <c r="F867" s="742"/>
      <c r="G867" s="742"/>
      <c r="H867" s="742"/>
      <c r="I867" s="742"/>
      <c r="J867" s="411"/>
    </row>
    <row r="868" customFormat="false" ht="12.75" hidden="false" customHeight="true" outlineLevel="0" collapsed="false">
      <c r="A868" s="611"/>
      <c r="B868" s="742"/>
      <c r="C868" s="742"/>
      <c r="D868" s="742"/>
      <c r="E868" s="742"/>
      <c r="F868" s="742"/>
      <c r="G868" s="742"/>
      <c r="H868" s="742"/>
      <c r="I868" s="742"/>
      <c r="J868" s="411"/>
    </row>
    <row r="869" customFormat="false" ht="12.75" hidden="false" customHeight="true" outlineLevel="0" collapsed="false">
      <c r="A869" s="611"/>
      <c r="B869" s="742"/>
      <c r="C869" s="742"/>
      <c r="D869" s="742"/>
      <c r="E869" s="742"/>
      <c r="F869" s="742"/>
      <c r="G869" s="742"/>
      <c r="H869" s="742"/>
      <c r="I869" s="742"/>
      <c r="J869" s="411"/>
    </row>
    <row r="870" customFormat="false" ht="12.75" hidden="false" customHeight="true" outlineLevel="0" collapsed="false">
      <c r="A870" s="611"/>
      <c r="B870" s="742"/>
      <c r="C870" s="742"/>
      <c r="D870" s="742"/>
      <c r="E870" s="742"/>
      <c r="F870" s="742"/>
      <c r="G870" s="742"/>
      <c r="H870" s="742"/>
      <c r="I870" s="742"/>
      <c r="J870" s="411"/>
    </row>
    <row r="871" customFormat="false" ht="12.75" hidden="false" customHeight="true" outlineLevel="0" collapsed="false">
      <c r="A871" s="611"/>
      <c r="B871" s="742"/>
      <c r="C871" s="742"/>
      <c r="D871" s="742"/>
      <c r="E871" s="742"/>
      <c r="F871" s="742"/>
      <c r="G871" s="742"/>
      <c r="H871" s="742"/>
      <c r="I871" s="742"/>
      <c r="J871" s="411"/>
    </row>
    <row r="872" customFormat="false" ht="12.75" hidden="false" customHeight="true" outlineLevel="0" collapsed="false">
      <c r="A872" s="611"/>
      <c r="B872" s="742"/>
      <c r="C872" s="742"/>
      <c r="D872" s="742"/>
      <c r="E872" s="742"/>
      <c r="F872" s="742"/>
      <c r="G872" s="742"/>
      <c r="H872" s="742"/>
      <c r="I872" s="742"/>
      <c r="J872" s="411"/>
    </row>
    <row r="873" customFormat="false" ht="12.75" hidden="false" customHeight="true" outlineLevel="0" collapsed="false">
      <c r="A873" s="611"/>
      <c r="B873" s="742"/>
      <c r="C873" s="742"/>
      <c r="D873" s="742"/>
      <c r="E873" s="742"/>
      <c r="F873" s="742"/>
      <c r="G873" s="742"/>
      <c r="H873" s="742"/>
      <c r="I873" s="742"/>
      <c r="J873" s="411"/>
    </row>
    <row r="874" customFormat="false" ht="12.75" hidden="false" customHeight="true" outlineLevel="0" collapsed="false">
      <c r="A874" s="611"/>
      <c r="B874" s="742"/>
      <c r="C874" s="742"/>
      <c r="D874" s="742"/>
      <c r="E874" s="742"/>
      <c r="F874" s="742"/>
      <c r="G874" s="742"/>
      <c r="H874" s="742"/>
      <c r="I874" s="742"/>
      <c r="J874" s="411"/>
    </row>
    <row r="875" customFormat="false" ht="12.75" hidden="false" customHeight="true" outlineLevel="0" collapsed="false">
      <c r="A875" s="611"/>
      <c r="B875" s="742"/>
      <c r="C875" s="742"/>
      <c r="D875" s="742"/>
      <c r="E875" s="742"/>
      <c r="F875" s="742"/>
      <c r="G875" s="742"/>
      <c r="H875" s="742"/>
      <c r="I875" s="742"/>
      <c r="J875" s="411"/>
    </row>
    <row r="876" customFormat="false" ht="12.75" hidden="false" customHeight="true" outlineLevel="0" collapsed="false">
      <c r="A876" s="611"/>
      <c r="B876" s="742"/>
      <c r="C876" s="742"/>
      <c r="D876" s="742"/>
      <c r="E876" s="742"/>
      <c r="F876" s="742"/>
      <c r="G876" s="742"/>
      <c r="H876" s="742"/>
      <c r="I876" s="742"/>
      <c r="J876" s="411"/>
    </row>
    <row r="877" customFormat="false" ht="12.75" hidden="false" customHeight="true" outlineLevel="0" collapsed="false">
      <c r="A877" s="611"/>
      <c r="B877" s="742"/>
      <c r="C877" s="742"/>
      <c r="D877" s="742"/>
      <c r="E877" s="742"/>
      <c r="F877" s="742"/>
      <c r="G877" s="742"/>
      <c r="H877" s="742"/>
      <c r="I877" s="742"/>
      <c r="J877" s="411"/>
    </row>
    <row r="878" customFormat="false" ht="12.75" hidden="false" customHeight="true" outlineLevel="0" collapsed="false">
      <c r="A878" s="611"/>
      <c r="B878" s="742"/>
      <c r="C878" s="742"/>
      <c r="D878" s="742"/>
      <c r="E878" s="742"/>
      <c r="F878" s="742"/>
      <c r="G878" s="742"/>
      <c r="H878" s="742"/>
      <c r="I878" s="742"/>
      <c r="J878" s="411"/>
    </row>
    <row r="879" customFormat="false" ht="12.75" hidden="false" customHeight="true" outlineLevel="0" collapsed="false">
      <c r="A879" s="611"/>
      <c r="B879" s="742"/>
      <c r="C879" s="742"/>
      <c r="D879" s="742"/>
      <c r="E879" s="742"/>
      <c r="F879" s="742"/>
      <c r="G879" s="742"/>
      <c r="H879" s="742"/>
      <c r="I879" s="742"/>
      <c r="J879" s="411"/>
    </row>
    <row r="880" customFormat="false" ht="12.75" hidden="false" customHeight="true" outlineLevel="0" collapsed="false">
      <c r="A880" s="611"/>
      <c r="B880" s="742"/>
      <c r="C880" s="742"/>
      <c r="D880" s="742"/>
      <c r="E880" s="742"/>
      <c r="F880" s="742"/>
      <c r="G880" s="742"/>
      <c r="H880" s="742"/>
      <c r="I880" s="742"/>
      <c r="J880" s="411"/>
    </row>
    <row r="881" customFormat="false" ht="12.75" hidden="false" customHeight="true" outlineLevel="0" collapsed="false">
      <c r="A881" s="611"/>
      <c r="B881" s="742"/>
      <c r="C881" s="742"/>
      <c r="D881" s="742"/>
      <c r="E881" s="742"/>
      <c r="F881" s="742"/>
      <c r="G881" s="742"/>
      <c r="H881" s="742"/>
      <c r="I881" s="742"/>
      <c r="J881" s="411"/>
    </row>
    <row r="882" customFormat="false" ht="12.75" hidden="false" customHeight="true" outlineLevel="0" collapsed="false">
      <c r="A882" s="611"/>
      <c r="B882" s="742"/>
      <c r="C882" s="742"/>
      <c r="D882" s="742"/>
      <c r="E882" s="742"/>
      <c r="F882" s="742"/>
      <c r="G882" s="742"/>
      <c r="H882" s="742"/>
      <c r="I882" s="742"/>
      <c r="J882" s="411"/>
    </row>
    <row r="883" customFormat="false" ht="12.75" hidden="false" customHeight="true" outlineLevel="0" collapsed="false">
      <c r="A883" s="611"/>
      <c r="B883" s="742"/>
      <c r="C883" s="742"/>
      <c r="D883" s="742"/>
      <c r="E883" s="742"/>
      <c r="F883" s="742"/>
      <c r="G883" s="742"/>
      <c r="H883" s="742"/>
      <c r="I883" s="742"/>
      <c r="J883" s="411"/>
    </row>
    <row r="884" customFormat="false" ht="12.75" hidden="false" customHeight="true" outlineLevel="0" collapsed="false">
      <c r="A884" s="611"/>
      <c r="B884" s="742"/>
      <c r="C884" s="742"/>
      <c r="D884" s="742"/>
      <c r="E884" s="742"/>
      <c r="F884" s="742"/>
      <c r="G884" s="742"/>
      <c r="H884" s="742"/>
      <c r="I884" s="742"/>
      <c r="J884" s="411"/>
    </row>
    <row r="885" customFormat="false" ht="12.75" hidden="false" customHeight="true" outlineLevel="0" collapsed="false">
      <c r="A885" s="611"/>
      <c r="B885" s="742"/>
      <c r="C885" s="742"/>
      <c r="D885" s="742"/>
      <c r="E885" s="742"/>
      <c r="F885" s="742"/>
      <c r="G885" s="742"/>
      <c r="H885" s="742"/>
      <c r="I885" s="742"/>
      <c r="J885" s="411"/>
    </row>
    <row r="886" customFormat="false" ht="12.75" hidden="false" customHeight="true" outlineLevel="0" collapsed="false">
      <c r="A886" s="611"/>
      <c r="B886" s="742"/>
      <c r="C886" s="742"/>
      <c r="D886" s="742"/>
      <c r="E886" s="742"/>
      <c r="F886" s="742"/>
      <c r="G886" s="742"/>
      <c r="H886" s="742"/>
      <c r="I886" s="742"/>
      <c r="J886" s="411"/>
    </row>
    <row r="887" customFormat="false" ht="12.75" hidden="false" customHeight="true" outlineLevel="0" collapsed="false">
      <c r="A887" s="611"/>
      <c r="B887" s="742"/>
      <c r="C887" s="742"/>
      <c r="D887" s="742"/>
      <c r="E887" s="742"/>
      <c r="F887" s="742"/>
      <c r="G887" s="742"/>
      <c r="H887" s="742"/>
      <c r="I887" s="742"/>
      <c r="J887" s="411"/>
    </row>
    <row r="888" customFormat="false" ht="12.75" hidden="false" customHeight="true" outlineLevel="0" collapsed="false">
      <c r="A888" s="611"/>
      <c r="B888" s="742"/>
      <c r="C888" s="742"/>
      <c r="D888" s="742"/>
      <c r="E888" s="742"/>
      <c r="F888" s="742"/>
      <c r="G888" s="742"/>
      <c r="H888" s="742"/>
      <c r="I888" s="742"/>
      <c r="J888" s="411"/>
    </row>
    <row r="889" customFormat="false" ht="12.75" hidden="false" customHeight="true" outlineLevel="0" collapsed="false">
      <c r="A889" s="611"/>
      <c r="B889" s="742"/>
      <c r="C889" s="742"/>
      <c r="D889" s="742"/>
      <c r="E889" s="742"/>
      <c r="F889" s="742"/>
      <c r="G889" s="742"/>
      <c r="H889" s="742"/>
      <c r="I889" s="742"/>
      <c r="J889" s="411"/>
    </row>
    <row r="890" customFormat="false" ht="12.75" hidden="false" customHeight="true" outlineLevel="0" collapsed="false">
      <c r="A890" s="611"/>
      <c r="B890" s="742"/>
      <c r="C890" s="742"/>
      <c r="D890" s="742"/>
      <c r="E890" s="742"/>
      <c r="F890" s="742"/>
      <c r="G890" s="742"/>
      <c r="H890" s="742"/>
      <c r="I890" s="742"/>
      <c r="J890" s="411"/>
    </row>
    <row r="891" customFormat="false" ht="12.75" hidden="false" customHeight="true" outlineLevel="0" collapsed="false">
      <c r="A891" s="611"/>
      <c r="B891" s="742"/>
      <c r="C891" s="742"/>
      <c r="D891" s="742"/>
      <c r="E891" s="742"/>
      <c r="F891" s="742"/>
      <c r="G891" s="742"/>
      <c r="H891" s="742"/>
      <c r="I891" s="742"/>
      <c r="J891" s="411"/>
    </row>
    <row r="892" customFormat="false" ht="12.75" hidden="false" customHeight="true" outlineLevel="0" collapsed="false">
      <c r="A892" s="611"/>
      <c r="B892" s="742"/>
      <c r="C892" s="742"/>
      <c r="D892" s="742"/>
      <c r="E892" s="742"/>
      <c r="F892" s="742"/>
      <c r="G892" s="742"/>
      <c r="H892" s="742"/>
      <c r="I892" s="742"/>
      <c r="J892" s="411"/>
    </row>
    <row r="893" customFormat="false" ht="12.75" hidden="false" customHeight="true" outlineLevel="0" collapsed="false">
      <c r="A893" s="611"/>
      <c r="B893" s="742"/>
      <c r="C893" s="742"/>
      <c r="D893" s="742"/>
      <c r="E893" s="742"/>
      <c r="F893" s="742"/>
      <c r="G893" s="742"/>
      <c r="H893" s="742"/>
      <c r="I893" s="742"/>
      <c r="J893" s="411"/>
    </row>
    <row r="894" customFormat="false" ht="12.75" hidden="false" customHeight="true" outlineLevel="0" collapsed="false">
      <c r="A894" s="611"/>
      <c r="B894" s="742"/>
      <c r="C894" s="742"/>
      <c r="D894" s="742"/>
      <c r="E894" s="742"/>
      <c r="F894" s="742"/>
      <c r="G894" s="742"/>
      <c r="H894" s="742"/>
      <c r="I894" s="742"/>
      <c r="J894" s="411"/>
    </row>
    <row r="895" customFormat="false" ht="12.75" hidden="false" customHeight="true" outlineLevel="0" collapsed="false">
      <c r="A895" s="611"/>
      <c r="B895" s="742"/>
      <c r="C895" s="742"/>
      <c r="D895" s="742"/>
      <c r="E895" s="742"/>
      <c r="F895" s="742"/>
      <c r="G895" s="742"/>
      <c r="H895" s="742"/>
      <c r="I895" s="742"/>
      <c r="J895" s="411"/>
    </row>
    <row r="896" customFormat="false" ht="12.75" hidden="false" customHeight="true" outlineLevel="0" collapsed="false">
      <c r="A896" s="611"/>
      <c r="B896" s="742"/>
      <c r="C896" s="742"/>
      <c r="D896" s="742"/>
      <c r="E896" s="742"/>
      <c r="F896" s="742"/>
      <c r="G896" s="742"/>
      <c r="H896" s="742"/>
      <c r="I896" s="742"/>
      <c r="J896" s="411"/>
    </row>
    <row r="897" customFormat="false" ht="12.75" hidden="false" customHeight="true" outlineLevel="0" collapsed="false">
      <c r="A897" s="611"/>
      <c r="B897" s="742"/>
      <c r="C897" s="742"/>
      <c r="D897" s="742"/>
      <c r="E897" s="742"/>
      <c r="F897" s="742"/>
      <c r="G897" s="742"/>
      <c r="H897" s="742"/>
      <c r="I897" s="742"/>
      <c r="J897" s="411"/>
    </row>
    <row r="898" customFormat="false" ht="12.75" hidden="false" customHeight="true" outlineLevel="0" collapsed="false">
      <c r="A898" s="611"/>
      <c r="B898" s="742"/>
      <c r="C898" s="742"/>
      <c r="D898" s="742"/>
      <c r="E898" s="742"/>
      <c r="F898" s="742"/>
      <c r="G898" s="742"/>
      <c r="H898" s="742"/>
      <c r="I898" s="742"/>
      <c r="J898" s="411"/>
    </row>
    <row r="899" customFormat="false" ht="12.75" hidden="false" customHeight="true" outlineLevel="0" collapsed="false">
      <c r="A899" s="611"/>
      <c r="B899" s="742"/>
      <c r="C899" s="742"/>
      <c r="D899" s="742"/>
      <c r="E899" s="742"/>
      <c r="F899" s="742"/>
      <c r="G899" s="742"/>
      <c r="H899" s="742"/>
      <c r="I899" s="742"/>
      <c r="J899" s="411"/>
    </row>
    <row r="900" customFormat="false" ht="12.75" hidden="false" customHeight="true" outlineLevel="0" collapsed="false">
      <c r="A900" s="611"/>
      <c r="B900" s="742"/>
      <c r="C900" s="742"/>
      <c r="D900" s="742"/>
      <c r="E900" s="742"/>
      <c r="F900" s="742"/>
      <c r="G900" s="742"/>
      <c r="H900" s="742"/>
      <c r="I900" s="742"/>
      <c r="J900" s="411"/>
    </row>
    <row r="901" customFormat="false" ht="12.75" hidden="false" customHeight="true" outlineLevel="0" collapsed="false">
      <c r="A901" s="611"/>
      <c r="B901" s="742"/>
      <c r="C901" s="742"/>
      <c r="D901" s="742"/>
      <c r="E901" s="742"/>
      <c r="F901" s="742"/>
      <c r="G901" s="742"/>
      <c r="H901" s="742"/>
      <c r="I901" s="742"/>
      <c r="J901" s="411"/>
    </row>
    <row r="902" customFormat="false" ht="12.75" hidden="false" customHeight="true" outlineLevel="0" collapsed="false">
      <c r="A902" s="611"/>
      <c r="B902" s="742"/>
      <c r="C902" s="742"/>
      <c r="D902" s="742"/>
      <c r="E902" s="742"/>
      <c r="F902" s="742"/>
      <c r="G902" s="742"/>
      <c r="H902" s="742"/>
      <c r="I902" s="742"/>
      <c r="J902" s="411"/>
    </row>
    <row r="903" customFormat="false" ht="12.75" hidden="false" customHeight="true" outlineLevel="0" collapsed="false">
      <c r="A903" s="611"/>
      <c r="B903" s="742"/>
      <c r="C903" s="742"/>
      <c r="D903" s="742"/>
      <c r="E903" s="742"/>
      <c r="F903" s="742"/>
      <c r="G903" s="742"/>
      <c r="H903" s="742"/>
      <c r="I903" s="742"/>
      <c r="J903" s="411"/>
    </row>
    <row r="904" customFormat="false" ht="12.75" hidden="false" customHeight="true" outlineLevel="0" collapsed="false">
      <c r="A904" s="611"/>
      <c r="B904" s="742"/>
      <c r="C904" s="742"/>
      <c r="D904" s="742"/>
      <c r="E904" s="742"/>
      <c r="F904" s="742"/>
      <c r="G904" s="742"/>
      <c r="H904" s="742"/>
      <c r="I904" s="742"/>
      <c r="J904" s="411"/>
    </row>
    <row r="905" customFormat="false" ht="12.75" hidden="false" customHeight="true" outlineLevel="0" collapsed="false">
      <c r="A905" s="611"/>
      <c r="B905" s="742"/>
      <c r="C905" s="742"/>
      <c r="D905" s="742"/>
      <c r="E905" s="742"/>
      <c r="F905" s="742"/>
      <c r="G905" s="742"/>
      <c r="H905" s="742"/>
      <c r="I905" s="742"/>
      <c r="J905" s="411"/>
    </row>
    <row r="906" customFormat="false" ht="12.75" hidden="false" customHeight="true" outlineLevel="0" collapsed="false">
      <c r="A906" s="611"/>
      <c r="B906" s="742"/>
      <c r="C906" s="742"/>
      <c r="D906" s="742"/>
      <c r="E906" s="742"/>
      <c r="F906" s="742"/>
      <c r="G906" s="742"/>
      <c r="H906" s="742"/>
      <c r="I906" s="742"/>
      <c r="J906" s="411"/>
    </row>
    <row r="907" customFormat="false" ht="12.75" hidden="false" customHeight="true" outlineLevel="0" collapsed="false">
      <c r="A907" s="611"/>
      <c r="B907" s="742"/>
      <c r="C907" s="742"/>
      <c r="D907" s="742"/>
      <c r="E907" s="742"/>
      <c r="F907" s="742"/>
      <c r="G907" s="742"/>
      <c r="H907" s="742"/>
      <c r="I907" s="742"/>
      <c r="J907" s="411"/>
    </row>
    <row r="908" customFormat="false" ht="12.75" hidden="false" customHeight="true" outlineLevel="0" collapsed="false">
      <c r="A908" s="611"/>
      <c r="B908" s="742"/>
      <c r="C908" s="742"/>
      <c r="D908" s="742"/>
      <c r="E908" s="742"/>
      <c r="F908" s="742"/>
      <c r="G908" s="742"/>
      <c r="H908" s="742"/>
      <c r="I908" s="742"/>
      <c r="J908" s="411"/>
    </row>
    <row r="909" customFormat="false" ht="12.75" hidden="false" customHeight="true" outlineLevel="0" collapsed="false">
      <c r="A909" s="611"/>
      <c r="B909" s="742"/>
      <c r="C909" s="742"/>
      <c r="D909" s="742"/>
      <c r="E909" s="742"/>
      <c r="F909" s="742"/>
      <c r="G909" s="742"/>
      <c r="H909" s="742"/>
      <c r="I909" s="742"/>
      <c r="J909" s="411"/>
    </row>
    <row r="910" customFormat="false" ht="12.75" hidden="false" customHeight="true" outlineLevel="0" collapsed="false">
      <c r="A910" s="611"/>
      <c r="B910" s="742"/>
      <c r="C910" s="742"/>
      <c r="D910" s="742"/>
      <c r="E910" s="742"/>
      <c r="F910" s="742"/>
      <c r="G910" s="742"/>
      <c r="H910" s="742"/>
      <c r="I910" s="742"/>
      <c r="J910" s="411"/>
    </row>
    <row r="911" customFormat="false" ht="12.75" hidden="false" customHeight="true" outlineLevel="0" collapsed="false">
      <c r="A911" s="611"/>
      <c r="B911" s="742"/>
      <c r="C911" s="742"/>
      <c r="D911" s="742"/>
      <c r="E911" s="742"/>
      <c r="F911" s="742"/>
      <c r="G911" s="742"/>
      <c r="H911" s="742"/>
      <c r="I911" s="742"/>
      <c r="J911" s="411"/>
    </row>
    <row r="912" customFormat="false" ht="12.75" hidden="false" customHeight="true" outlineLevel="0" collapsed="false">
      <c r="A912" s="611"/>
      <c r="B912" s="742"/>
      <c r="C912" s="742"/>
      <c r="D912" s="742"/>
      <c r="E912" s="742"/>
      <c r="F912" s="742"/>
      <c r="G912" s="742"/>
      <c r="H912" s="742"/>
      <c r="I912" s="742"/>
      <c r="J912" s="411"/>
    </row>
    <row r="913" customFormat="false" ht="12.75" hidden="false" customHeight="true" outlineLevel="0" collapsed="false">
      <c r="A913" s="611"/>
      <c r="B913" s="742"/>
      <c r="C913" s="742"/>
      <c r="D913" s="742"/>
      <c r="E913" s="742"/>
      <c r="F913" s="742"/>
      <c r="G913" s="742"/>
      <c r="H913" s="742"/>
      <c r="I913" s="742"/>
      <c r="J913" s="411"/>
    </row>
    <row r="914" customFormat="false" ht="12.75" hidden="false" customHeight="true" outlineLevel="0" collapsed="false">
      <c r="A914" s="611"/>
      <c r="B914" s="742"/>
      <c r="C914" s="742"/>
      <c r="D914" s="742"/>
      <c r="E914" s="742"/>
      <c r="F914" s="742"/>
      <c r="G914" s="742"/>
      <c r="H914" s="742"/>
      <c r="I914" s="742"/>
      <c r="J914" s="411"/>
    </row>
    <row r="915" customFormat="false" ht="12.75" hidden="false" customHeight="true" outlineLevel="0" collapsed="false">
      <c r="A915" s="611"/>
      <c r="B915" s="742"/>
      <c r="C915" s="742"/>
      <c r="D915" s="742"/>
      <c r="E915" s="742"/>
      <c r="F915" s="742"/>
      <c r="G915" s="742"/>
      <c r="H915" s="742"/>
      <c r="I915" s="742"/>
      <c r="J915" s="411"/>
    </row>
    <row r="916" customFormat="false" ht="12.75" hidden="false" customHeight="true" outlineLevel="0" collapsed="false">
      <c r="A916" s="611"/>
      <c r="B916" s="742"/>
      <c r="C916" s="742"/>
      <c r="D916" s="742"/>
      <c r="E916" s="742"/>
      <c r="F916" s="742"/>
      <c r="G916" s="742"/>
      <c r="H916" s="742"/>
      <c r="I916" s="742"/>
      <c r="J916" s="411"/>
    </row>
    <row r="917" customFormat="false" ht="12.75" hidden="false" customHeight="true" outlineLevel="0" collapsed="false">
      <c r="A917" s="611"/>
      <c r="B917" s="742"/>
      <c r="C917" s="742"/>
      <c r="D917" s="742"/>
      <c r="E917" s="742"/>
      <c r="F917" s="742"/>
      <c r="G917" s="742"/>
      <c r="H917" s="742"/>
      <c r="I917" s="742"/>
      <c r="J917" s="411"/>
    </row>
    <row r="918" customFormat="false" ht="12.75" hidden="false" customHeight="true" outlineLevel="0" collapsed="false">
      <c r="A918" s="611"/>
      <c r="B918" s="742"/>
      <c r="C918" s="742"/>
      <c r="D918" s="742"/>
      <c r="E918" s="742"/>
      <c r="F918" s="742"/>
      <c r="G918" s="742"/>
      <c r="H918" s="742"/>
      <c r="I918" s="742"/>
      <c r="J918" s="411"/>
    </row>
    <row r="919" customFormat="false" ht="12.75" hidden="false" customHeight="true" outlineLevel="0" collapsed="false">
      <c r="A919" s="611"/>
      <c r="B919" s="742"/>
      <c r="C919" s="742"/>
      <c r="D919" s="742"/>
      <c r="E919" s="742"/>
      <c r="F919" s="742"/>
      <c r="G919" s="742"/>
      <c r="H919" s="742"/>
      <c r="I919" s="742"/>
      <c r="J919" s="411"/>
    </row>
    <row r="920" customFormat="false" ht="12.75" hidden="false" customHeight="true" outlineLevel="0" collapsed="false">
      <c r="A920" s="611"/>
      <c r="B920" s="742"/>
      <c r="C920" s="742"/>
      <c r="D920" s="742"/>
      <c r="E920" s="742"/>
      <c r="F920" s="742"/>
      <c r="G920" s="742"/>
      <c r="H920" s="742"/>
      <c r="I920" s="742"/>
      <c r="J920" s="411"/>
    </row>
    <row r="921" customFormat="false" ht="12.75" hidden="false" customHeight="true" outlineLevel="0" collapsed="false">
      <c r="A921" s="611"/>
      <c r="B921" s="742"/>
      <c r="C921" s="742"/>
      <c r="D921" s="742"/>
      <c r="E921" s="742"/>
      <c r="F921" s="742"/>
      <c r="G921" s="742"/>
      <c r="H921" s="742"/>
      <c r="I921" s="742"/>
      <c r="J921" s="411"/>
    </row>
    <row r="922" customFormat="false" ht="12.75" hidden="false" customHeight="true" outlineLevel="0" collapsed="false">
      <c r="A922" s="611"/>
      <c r="B922" s="742"/>
      <c r="C922" s="742"/>
      <c r="D922" s="742"/>
      <c r="E922" s="742"/>
      <c r="F922" s="742"/>
      <c r="G922" s="742"/>
      <c r="H922" s="742"/>
      <c r="I922" s="742"/>
      <c r="J922" s="411"/>
    </row>
    <row r="923" customFormat="false" ht="12.75" hidden="false" customHeight="true" outlineLevel="0" collapsed="false">
      <c r="A923" s="611"/>
      <c r="B923" s="742"/>
      <c r="C923" s="742"/>
      <c r="D923" s="742"/>
      <c r="E923" s="742"/>
      <c r="F923" s="742"/>
      <c r="G923" s="742"/>
      <c r="H923" s="742"/>
      <c r="I923" s="742"/>
      <c r="J923" s="411"/>
    </row>
    <row r="924" customFormat="false" ht="12.75" hidden="false" customHeight="true" outlineLevel="0" collapsed="false">
      <c r="A924" s="611"/>
      <c r="B924" s="742"/>
      <c r="C924" s="742"/>
      <c r="D924" s="742"/>
      <c r="E924" s="742"/>
      <c r="F924" s="742"/>
      <c r="G924" s="742"/>
      <c r="H924" s="742"/>
      <c r="I924" s="742"/>
      <c r="J924" s="411"/>
    </row>
    <row r="925" customFormat="false" ht="12.75" hidden="false" customHeight="true" outlineLevel="0" collapsed="false">
      <c r="A925" s="611"/>
      <c r="B925" s="742"/>
      <c r="C925" s="742"/>
      <c r="D925" s="742"/>
      <c r="E925" s="742"/>
      <c r="F925" s="742"/>
      <c r="G925" s="742"/>
      <c r="H925" s="742"/>
      <c r="I925" s="742"/>
      <c r="J925" s="411"/>
    </row>
    <row r="926" customFormat="false" ht="12.75" hidden="false" customHeight="true" outlineLevel="0" collapsed="false">
      <c r="A926" s="611"/>
      <c r="B926" s="742"/>
      <c r="C926" s="742"/>
      <c r="D926" s="742"/>
      <c r="E926" s="742"/>
      <c r="F926" s="742"/>
      <c r="G926" s="742"/>
      <c r="H926" s="742"/>
      <c r="I926" s="742"/>
      <c r="J926" s="411"/>
    </row>
    <row r="927" customFormat="false" ht="12.75" hidden="false" customHeight="true" outlineLevel="0" collapsed="false">
      <c r="A927" s="611"/>
      <c r="B927" s="742"/>
      <c r="C927" s="742"/>
      <c r="D927" s="742"/>
      <c r="E927" s="742"/>
      <c r="F927" s="742"/>
      <c r="G927" s="742"/>
      <c r="H927" s="742"/>
      <c r="I927" s="742"/>
      <c r="J927" s="411"/>
    </row>
    <row r="928" customFormat="false" ht="12.75" hidden="false" customHeight="true" outlineLevel="0" collapsed="false">
      <c r="A928" s="611"/>
      <c r="B928" s="742"/>
      <c r="C928" s="742"/>
      <c r="D928" s="742"/>
      <c r="E928" s="742"/>
      <c r="F928" s="742"/>
      <c r="G928" s="742"/>
      <c r="H928" s="742"/>
      <c r="I928" s="742"/>
      <c r="J928" s="411"/>
    </row>
    <row r="929" customFormat="false" ht="12.75" hidden="false" customHeight="true" outlineLevel="0" collapsed="false">
      <c r="A929" s="611"/>
      <c r="B929" s="742"/>
      <c r="C929" s="742"/>
      <c r="D929" s="742"/>
      <c r="E929" s="742"/>
      <c r="F929" s="742"/>
      <c r="G929" s="742"/>
      <c r="H929" s="742"/>
      <c r="I929" s="742"/>
      <c r="J929" s="411"/>
    </row>
    <row r="930" customFormat="false" ht="12.75" hidden="false" customHeight="true" outlineLevel="0" collapsed="false">
      <c r="A930" s="611"/>
      <c r="B930" s="742"/>
      <c r="C930" s="742"/>
      <c r="D930" s="742"/>
      <c r="E930" s="742"/>
      <c r="F930" s="742"/>
      <c r="G930" s="742"/>
      <c r="H930" s="742"/>
      <c r="I930" s="742"/>
      <c r="J930" s="411"/>
    </row>
    <row r="931" customFormat="false" ht="12.75" hidden="false" customHeight="true" outlineLevel="0" collapsed="false">
      <c r="A931" s="611"/>
      <c r="B931" s="742"/>
      <c r="C931" s="742"/>
      <c r="D931" s="742"/>
      <c r="E931" s="742"/>
      <c r="F931" s="742"/>
      <c r="G931" s="742"/>
      <c r="H931" s="742"/>
      <c r="I931" s="742"/>
      <c r="J931" s="411"/>
    </row>
    <row r="932" customFormat="false" ht="12.75" hidden="false" customHeight="true" outlineLevel="0" collapsed="false">
      <c r="A932" s="611"/>
      <c r="B932" s="742"/>
      <c r="C932" s="742"/>
      <c r="D932" s="742"/>
      <c r="E932" s="742"/>
      <c r="F932" s="742"/>
      <c r="G932" s="742"/>
      <c r="H932" s="742"/>
      <c r="I932" s="742"/>
      <c r="J932" s="411"/>
    </row>
    <row r="933" customFormat="false" ht="12.75" hidden="false" customHeight="true" outlineLevel="0" collapsed="false">
      <c r="A933" s="611"/>
      <c r="B933" s="742"/>
      <c r="C933" s="742"/>
      <c r="D933" s="742"/>
      <c r="E933" s="742"/>
      <c r="F933" s="742"/>
      <c r="G933" s="742"/>
      <c r="H933" s="742"/>
      <c r="I933" s="742"/>
      <c r="J933" s="411"/>
    </row>
    <row r="934" customFormat="false" ht="12.75" hidden="false" customHeight="true" outlineLevel="0" collapsed="false">
      <c r="A934" s="611"/>
      <c r="B934" s="742"/>
      <c r="C934" s="742"/>
      <c r="D934" s="742"/>
      <c r="E934" s="742"/>
      <c r="F934" s="742"/>
      <c r="G934" s="742"/>
      <c r="H934" s="742"/>
      <c r="I934" s="742"/>
      <c r="J934" s="411"/>
    </row>
    <row r="935" customFormat="false" ht="12.75" hidden="false" customHeight="true" outlineLevel="0" collapsed="false">
      <c r="A935" s="611"/>
      <c r="B935" s="742"/>
      <c r="C935" s="742"/>
      <c r="D935" s="742"/>
      <c r="E935" s="742"/>
      <c r="F935" s="742"/>
      <c r="G935" s="742"/>
      <c r="H935" s="742"/>
      <c r="I935" s="742"/>
      <c r="J935" s="411"/>
    </row>
    <row r="936" customFormat="false" ht="12.75" hidden="false" customHeight="true" outlineLevel="0" collapsed="false">
      <c r="A936" s="611"/>
      <c r="B936" s="742"/>
      <c r="C936" s="742"/>
      <c r="D936" s="742"/>
      <c r="E936" s="742"/>
      <c r="F936" s="742"/>
      <c r="G936" s="742"/>
      <c r="H936" s="742"/>
      <c r="I936" s="742"/>
      <c r="J936" s="411"/>
    </row>
    <row r="937" customFormat="false" ht="12.75" hidden="false" customHeight="true" outlineLevel="0" collapsed="false">
      <c r="A937" s="611"/>
      <c r="B937" s="742"/>
      <c r="C937" s="742"/>
      <c r="D937" s="742"/>
      <c r="E937" s="742"/>
      <c r="F937" s="742"/>
      <c r="G937" s="742"/>
      <c r="H937" s="742"/>
      <c r="I937" s="742"/>
      <c r="J937" s="411"/>
    </row>
    <row r="938" customFormat="false" ht="12.75" hidden="false" customHeight="true" outlineLevel="0" collapsed="false">
      <c r="A938" s="611"/>
      <c r="B938" s="742"/>
      <c r="C938" s="742"/>
      <c r="D938" s="742"/>
      <c r="E938" s="742"/>
      <c r="F938" s="742"/>
      <c r="G938" s="742"/>
      <c r="H938" s="742"/>
      <c r="I938" s="742"/>
      <c r="J938" s="411"/>
    </row>
    <row r="939" customFormat="false" ht="12.75" hidden="false" customHeight="true" outlineLevel="0" collapsed="false">
      <c r="A939" s="611"/>
      <c r="B939" s="742"/>
      <c r="C939" s="742"/>
      <c r="D939" s="742"/>
      <c r="E939" s="742"/>
      <c r="F939" s="742"/>
      <c r="G939" s="742"/>
      <c r="H939" s="742"/>
      <c r="I939" s="742"/>
      <c r="J939" s="411"/>
    </row>
    <row r="940" customFormat="false" ht="12.75" hidden="false" customHeight="true" outlineLevel="0" collapsed="false">
      <c r="A940" s="611"/>
      <c r="B940" s="742"/>
      <c r="C940" s="742"/>
      <c r="D940" s="742"/>
      <c r="E940" s="742"/>
      <c r="F940" s="742"/>
      <c r="G940" s="742"/>
      <c r="H940" s="742"/>
      <c r="I940" s="742"/>
      <c r="J940" s="411"/>
    </row>
    <row r="941" customFormat="false" ht="12.75" hidden="false" customHeight="true" outlineLevel="0" collapsed="false">
      <c r="A941" s="611"/>
      <c r="B941" s="742"/>
      <c r="C941" s="742"/>
      <c r="D941" s="742"/>
      <c r="E941" s="742"/>
      <c r="F941" s="742"/>
      <c r="G941" s="742"/>
      <c r="H941" s="742"/>
      <c r="I941" s="742"/>
      <c r="J941" s="411"/>
    </row>
    <row r="942" customFormat="false" ht="12.75" hidden="false" customHeight="true" outlineLevel="0" collapsed="false">
      <c r="A942" s="611"/>
      <c r="B942" s="742"/>
      <c r="C942" s="742"/>
      <c r="D942" s="742"/>
      <c r="E942" s="742"/>
      <c r="F942" s="742"/>
      <c r="G942" s="742"/>
      <c r="H942" s="742"/>
      <c r="I942" s="742"/>
      <c r="J942" s="411"/>
    </row>
    <row r="943" customFormat="false" ht="12.75" hidden="false" customHeight="true" outlineLevel="0" collapsed="false">
      <c r="A943" s="611"/>
      <c r="B943" s="742"/>
      <c r="C943" s="742"/>
      <c r="D943" s="742"/>
      <c r="E943" s="742"/>
      <c r="F943" s="742"/>
      <c r="G943" s="742"/>
      <c r="H943" s="742"/>
      <c r="I943" s="742"/>
      <c r="J943" s="411"/>
    </row>
    <row r="944" customFormat="false" ht="12.75" hidden="false" customHeight="true" outlineLevel="0" collapsed="false">
      <c r="A944" s="611"/>
      <c r="B944" s="742"/>
      <c r="C944" s="742"/>
      <c r="D944" s="742"/>
      <c r="E944" s="742"/>
      <c r="F944" s="742"/>
      <c r="G944" s="742"/>
      <c r="H944" s="742"/>
      <c r="I944" s="742"/>
      <c r="J944" s="411"/>
    </row>
    <row r="945" customFormat="false" ht="12.75" hidden="false" customHeight="true" outlineLevel="0" collapsed="false">
      <c r="A945" s="611"/>
      <c r="B945" s="742"/>
      <c r="C945" s="742"/>
      <c r="D945" s="742"/>
      <c r="E945" s="742"/>
      <c r="F945" s="742"/>
      <c r="G945" s="742"/>
      <c r="H945" s="742"/>
      <c r="I945" s="742"/>
      <c r="J945" s="411"/>
    </row>
    <row r="946" customFormat="false" ht="12.75" hidden="false" customHeight="true" outlineLevel="0" collapsed="false">
      <c r="A946" s="611"/>
      <c r="B946" s="742"/>
      <c r="C946" s="742"/>
      <c r="D946" s="742"/>
      <c r="E946" s="742"/>
      <c r="F946" s="742"/>
      <c r="G946" s="742"/>
      <c r="H946" s="742"/>
      <c r="I946" s="742"/>
      <c r="J946" s="411"/>
    </row>
    <row r="947" customFormat="false" ht="12.75" hidden="false" customHeight="true" outlineLevel="0" collapsed="false">
      <c r="A947" s="611"/>
      <c r="B947" s="742"/>
      <c r="C947" s="742"/>
      <c r="D947" s="742"/>
      <c r="E947" s="742"/>
      <c r="F947" s="742"/>
      <c r="G947" s="742"/>
      <c r="H947" s="742"/>
      <c r="I947" s="742"/>
      <c r="J947" s="411"/>
    </row>
    <row r="948" customFormat="false" ht="12.75" hidden="false" customHeight="true" outlineLevel="0" collapsed="false">
      <c r="A948" s="611"/>
      <c r="B948" s="742"/>
      <c r="C948" s="742"/>
      <c r="D948" s="742"/>
      <c r="E948" s="742"/>
      <c r="F948" s="742"/>
      <c r="G948" s="742"/>
      <c r="H948" s="742"/>
      <c r="I948" s="742"/>
      <c r="J948" s="411"/>
    </row>
    <row r="949" customFormat="false" ht="12.75" hidden="false" customHeight="true" outlineLevel="0" collapsed="false">
      <c r="A949" s="611"/>
      <c r="B949" s="742"/>
      <c r="C949" s="742"/>
      <c r="D949" s="742"/>
      <c r="E949" s="742"/>
      <c r="F949" s="742"/>
      <c r="G949" s="742"/>
      <c r="H949" s="742"/>
      <c r="I949" s="742"/>
      <c r="J949" s="411"/>
    </row>
    <row r="950" customFormat="false" ht="12.75" hidden="false" customHeight="true" outlineLevel="0" collapsed="false">
      <c r="A950" s="611"/>
      <c r="B950" s="742"/>
      <c r="C950" s="742"/>
      <c r="D950" s="742"/>
      <c r="E950" s="742"/>
      <c r="F950" s="742"/>
      <c r="G950" s="742"/>
      <c r="H950" s="742"/>
      <c r="I950" s="742"/>
      <c r="J950" s="411"/>
    </row>
    <row r="951" customFormat="false" ht="12.75" hidden="false" customHeight="true" outlineLevel="0" collapsed="false">
      <c r="A951" s="611"/>
      <c r="B951" s="742"/>
      <c r="C951" s="742"/>
      <c r="D951" s="742"/>
      <c r="E951" s="742"/>
      <c r="F951" s="742"/>
      <c r="G951" s="742"/>
      <c r="H951" s="742"/>
      <c r="I951" s="742"/>
      <c r="J951" s="411"/>
    </row>
    <row r="952" customFormat="false" ht="12.75" hidden="false" customHeight="true" outlineLevel="0" collapsed="false">
      <c r="A952" s="611"/>
      <c r="B952" s="742"/>
      <c r="C952" s="742"/>
      <c r="D952" s="742"/>
      <c r="E952" s="742"/>
      <c r="F952" s="742"/>
      <c r="G952" s="742"/>
      <c r="H952" s="742"/>
      <c r="I952" s="742"/>
      <c r="J952" s="411"/>
    </row>
    <row r="953" customFormat="false" ht="12.75" hidden="false" customHeight="true" outlineLevel="0" collapsed="false">
      <c r="A953" s="611"/>
      <c r="B953" s="742"/>
      <c r="C953" s="742"/>
      <c r="D953" s="742"/>
      <c r="E953" s="742"/>
      <c r="F953" s="742"/>
      <c r="G953" s="742"/>
      <c r="H953" s="742"/>
      <c r="I953" s="742"/>
      <c r="J953" s="411"/>
    </row>
    <row r="954" customFormat="false" ht="12.75" hidden="false" customHeight="true" outlineLevel="0" collapsed="false">
      <c r="A954" s="611"/>
      <c r="B954" s="742"/>
      <c r="C954" s="742"/>
      <c r="D954" s="742"/>
      <c r="E954" s="742"/>
      <c r="F954" s="742"/>
      <c r="G954" s="742"/>
      <c r="H954" s="742"/>
      <c r="I954" s="742"/>
      <c r="J954" s="411"/>
    </row>
    <row r="955" customFormat="false" ht="12.75" hidden="false" customHeight="true" outlineLevel="0" collapsed="false">
      <c r="A955" s="611"/>
      <c r="B955" s="742"/>
      <c r="C955" s="742"/>
      <c r="D955" s="742"/>
      <c r="E955" s="742"/>
      <c r="F955" s="742"/>
      <c r="G955" s="742"/>
      <c r="H955" s="742"/>
      <c r="I955" s="742"/>
      <c r="J955" s="411"/>
    </row>
    <row r="956" customFormat="false" ht="12.75" hidden="false" customHeight="true" outlineLevel="0" collapsed="false">
      <c r="A956" s="611"/>
      <c r="B956" s="742"/>
      <c r="C956" s="742"/>
      <c r="D956" s="742"/>
      <c r="E956" s="742"/>
      <c r="F956" s="742"/>
      <c r="G956" s="742"/>
      <c r="H956" s="742"/>
      <c r="I956" s="742"/>
      <c r="J956" s="411"/>
    </row>
    <row r="957" customFormat="false" ht="12.75" hidden="false" customHeight="true" outlineLevel="0" collapsed="false">
      <c r="A957" s="611"/>
      <c r="B957" s="742"/>
      <c r="C957" s="742"/>
      <c r="D957" s="742"/>
      <c r="E957" s="742"/>
      <c r="F957" s="742"/>
      <c r="G957" s="742"/>
      <c r="H957" s="742"/>
      <c r="I957" s="742"/>
      <c r="J957" s="411"/>
    </row>
    <row r="958" customFormat="false" ht="12.75" hidden="false" customHeight="true" outlineLevel="0" collapsed="false">
      <c r="A958" s="611"/>
      <c r="B958" s="742"/>
      <c r="C958" s="742"/>
      <c r="D958" s="742"/>
      <c r="E958" s="742"/>
      <c r="F958" s="742"/>
      <c r="G958" s="742"/>
      <c r="H958" s="742"/>
      <c r="I958" s="742"/>
      <c r="J958" s="411"/>
    </row>
    <row r="959" customFormat="false" ht="12.75" hidden="false" customHeight="true" outlineLevel="0" collapsed="false">
      <c r="A959" s="611"/>
      <c r="B959" s="742"/>
      <c r="C959" s="742"/>
      <c r="D959" s="742"/>
      <c r="E959" s="742"/>
      <c r="F959" s="742"/>
      <c r="G959" s="742"/>
      <c r="H959" s="742"/>
      <c r="I959" s="742"/>
      <c r="J959" s="411"/>
    </row>
    <row r="960" customFormat="false" ht="12.75" hidden="false" customHeight="true" outlineLevel="0" collapsed="false">
      <c r="A960" s="611"/>
      <c r="B960" s="742"/>
      <c r="C960" s="742"/>
      <c r="D960" s="742"/>
      <c r="E960" s="742"/>
      <c r="F960" s="742"/>
      <c r="G960" s="742"/>
      <c r="H960" s="742"/>
      <c r="I960" s="742"/>
      <c r="J960" s="411"/>
    </row>
    <row r="961" customFormat="false" ht="12.75" hidden="false" customHeight="true" outlineLevel="0" collapsed="false">
      <c r="A961" s="611"/>
      <c r="B961" s="742"/>
      <c r="C961" s="742"/>
      <c r="D961" s="742"/>
      <c r="E961" s="742"/>
      <c r="F961" s="742"/>
      <c r="G961" s="742"/>
      <c r="H961" s="742"/>
      <c r="I961" s="742"/>
      <c r="J961" s="411"/>
    </row>
    <row r="962" customFormat="false" ht="12.75" hidden="false" customHeight="true" outlineLevel="0" collapsed="false">
      <c r="A962" s="611"/>
      <c r="B962" s="742"/>
      <c r="C962" s="742"/>
      <c r="D962" s="742"/>
      <c r="E962" s="742"/>
      <c r="F962" s="742"/>
      <c r="G962" s="742"/>
      <c r="H962" s="742"/>
      <c r="I962" s="742"/>
      <c r="J962" s="411"/>
    </row>
    <row r="963" customFormat="false" ht="12.75" hidden="false" customHeight="true" outlineLevel="0" collapsed="false">
      <c r="A963" s="611"/>
      <c r="B963" s="742"/>
      <c r="C963" s="742"/>
      <c r="D963" s="742"/>
      <c r="E963" s="742"/>
      <c r="F963" s="742"/>
      <c r="G963" s="742"/>
      <c r="H963" s="742"/>
      <c r="I963" s="742"/>
      <c r="J963" s="411"/>
    </row>
    <row r="964" customFormat="false" ht="12.75" hidden="false" customHeight="true" outlineLevel="0" collapsed="false">
      <c r="A964" s="611"/>
      <c r="B964" s="742"/>
      <c r="C964" s="742"/>
      <c r="D964" s="742"/>
      <c r="E964" s="742"/>
      <c r="F964" s="742"/>
      <c r="G964" s="742"/>
      <c r="H964" s="742"/>
      <c r="I964" s="742"/>
      <c r="J964" s="411"/>
    </row>
    <row r="965" customFormat="false" ht="12.75" hidden="false" customHeight="true" outlineLevel="0" collapsed="false">
      <c r="A965" s="611"/>
      <c r="B965" s="742"/>
      <c r="C965" s="742"/>
      <c r="D965" s="742"/>
      <c r="E965" s="742"/>
      <c r="F965" s="742"/>
      <c r="G965" s="742"/>
      <c r="H965" s="742"/>
      <c r="I965" s="742"/>
      <c r="J965" s="411"/>
    </row>
    <row r="966" customFormat="false" ht="12.75" hidden="false" customHeight="true" outlineLevel="0" collapsed="false">
      <c r="A966" s="611"/>
      <c r="B966" s="742"/>
      <c r="C966" s="742"/>
      <c r="D966" s="742"/>
      <c r="E966" s="742"/>
      <c r="F966" s="742"/>
      <c r="G966" s="742"/>
      <c r="H966" s="742"/>
      <c r="I966" s="742"/>
      <c r="J966" s="411"/>
    </row>
    <row r="967" customFormat="false" ht="12.75" hidden="false" customHeight="true" outlineLevel="0" collapsed="false">
      <c r="A967" s="611"/>
      <c r="B967" s="742"/>
      <c r="C967" s="742"/>
      <c r="D967" s="742"/>
      <c r="E967" s="742"/>
      <c r="F967" s="742"/>
      <c r="G967" s="742"/>
      <c r="H967" s="742"/>
      <c r="I967" s="742"/>
      <c r="J967" s="411"/>
    </row>
    <row r="968" customFormat="false" ht="12.75" hidden="false" customHeight="true" outlineLevel="0" collapsed="false">
      <c r="A968" s="611"/>
      <c r="B968" s="742"/>
      <c r="C968" s="742"/>
      <c r="D968" s="742"/>
      <c r="E968" s="742"/>
      <c r="F968" s="742"/>
      <c r="G968" s="742"/>
      <c r="H968" s="742"/>
      <c r="I968" s="742"/>
      <c r="J968" s="411"/>
    </row>
    <row r="969" customFormat="false" ht="12.75" hidden="false" customHeight="true" outlineLevel="0" collapsed="false">
      <c r="A969" s="611"/>
      <c r="B969" s="742"/>
      <c r="C969" s="742"/>
      <c r="D969" s="742"/>
      <c r="E969" s="742"/>
      <c r="F969" s="742"/>
      <c r="G969" s="742"/>
      <c r="H969" s="742"/>
      <c r="I969" s="742"/>
      <c r="J969" s="411"/>
    </row>
    <row r="970" customFormat="false" ht="12.75" hidden="false" customHeight="true" outlineLevel="0" collapsed="false">
      <c r="A970" s="611"/>
      <c r="B970" s="742"/>
      <c r="C970" s="742"/>
      <c r="D970" s="742"/>
      <c r="E970" s="742"/>
      <c r="F970" s="742"/>
      <c r="G970" s="742"/>
      <c r="H970" s="742"/>
      <c r="I970" s="742"/>
      <c r="J970" s="411"/>
    </row>
    <row r="971" customFormat="false" ht="12.75" hidden="false" customHeight="true" outlineLevel="0" collapsed="false">
      <c r="A971" s="611"/>
      <c r="B971" s="742"/>
      <c r="C971" s="742"/>
      <c r="D971" s="742"/>
      <c r="E971" s="742"/>
      <c r="F971" s="742"/>
      <c r="G971" s="742"/>
      <c r="H971" s="742"/>
      <c r="I971" s="742"/>
      <c r="J971" s="411"/>
    </row>
    <row r="972" customFormat="false" ht="12.75" hidden="false" customHeight="true" outlineLevel="0" collapsed="false">
      <c r="A972" s="611"/>
      <c r="B972" s="742"/>
      <c r="C972" s="742"/>
      <c r="D972" s="742"/>
      <c r="E972" s="742"/>
      <c r="F972" s="742"/>
      <c r="G972" s="742"/>
      <c r="H972" s="742"/>
      <c r="I972" s="742"/>
      <c r="J972" s="411"/>
    </row>
    <row r="973" customFormat="false" ht="12.75" hidden="false" customHeight="true" outlineLevel="0" collapsed="false">
      <c r="A973" s="611"/>
      <c r="B973" s="742"/>
      <c r="C973" s="742"/>
      <c r="D973" s="742"/>
      <c r="E973" s="742"/>
      <c r="F973" s="742"/>
      <c r="G973" s="742"/>
      <c r="H973" s="742"/>
      <c r="I973" s="742"/>
      <c r="J973" s="411"/>
    </row>
    <row r="974" customFormat="false" ht="12.75" hidden="false" customHeight="true" outlineLevel="0" collapsed="false">
      <c r="A974" s="611"/>
      <c r="B974" s="742"/>
      <c r="C974" s="742"/>
      <c r="D974" s="742"/>
      <c r="E974" s="742"/>
      <c r="F974" s="742"/>
      <c r="G974" s="742"/>
      <c r="H974" s="742"/>
      <c r="I974" s="742"/>
      <c r="J974" s="411"/>
    </row>
    <row r="975" customFormat="false" ht="12.75" hidden="false" customHeight="true" outlineLevel="0" collapsed="false">
      <c r="A975" s="611"/>
      <c r="B975" s="742"/>
      <c r="C975" s="742"/>
      <c r="D975" s="742"/>
      <c r="E975" s="742"/>
      <c r="F975" s="742"/>
      <c r="G975" s="742"/>
      <c r="H975" s="742"/>
      <c r="I975" s="742"/>
      <c r="J975" s="411"/>
    </row>
    <row r="976" customFormat="false" ht="12.75" hidden="false" customHeight="true" outlineLevel="0" collapsed="false">
      <c r="A976" s="611"/>
      <c r="B976" s="742"/>
      <c r="C976" s="742"/>
      <c r="D976" s="742"/>
      <c r="E976" s="742"/>
      <c r="F976" s="742"/>
      <c r="G976" s="742"/>
      <c r="H976" s="742"/>
      <c r="I976" s="742"/>
      <c r="J976" s="411"/>
    </row>
    <row r="977" customFormat="false" ht="12.75" hidden="false" customHeight="true" outlineLevel="0" collapsed="false">
      <c r="A977" s="611"/>
      <c r="B977" s="742"/>
      <c r="C977" s="742"/>
      <c r="D977" s="742"/>
      <c r="E977" s="742"/>
      <c r="F977" s="742"/>
      <c r="G977" s="742"/>
      <c r="H977" s="742"/>
      <c r="I977" s="742"/>
      <c r="J977" s="411"/>
    </row>
    <row r="978" customFormat="false" ht="12.75" hidden="false" customHeight="true" outlineLevel="0" collapsed="false">
      <c r="A978" s="611"/>
      <c r="B978" s="742"/>
      <c r="C978" s="742"/>
      <c r="D978" s="742"/>
      <c r="E978" s="742"/>
      <c r="F978" s="742"/>
      <c r="G978" s="742"/>
      <c r="H978" s="742"/>
      <c r="I978" s="742"/>
      <c r="J978" s="411"/>
    </row>
    <row r="979" customFormat="false" ht="12.75" hidden="false" customHeight="true" outlineLevel="0" collapsed="false">
      <c r="A979" s="611"/>
      <c r="B979" s="742"/>
      <c r="C979" s="742"/>
      <c r="D979" s="742"/>
      <c r="E979" s="742"/>
      <c r="F979" s="742"/>
      <c r="G979" s="742"/>
      <c r="H979" s="742"/>
      <c r="I979" s="742"/>
      <c r="J979" s="411"/>
    </row>
    <row r="980" customFormat="false" ht="12.75" hidden="false" customHeight="true" outlineLevel="0" collapsed="false">
      <c r="A980" s="611"/>
      <c r="B980" s="742"/>
      <c r="C980" s="742"/>
      <c r="D980" s="742"/>
      <c r="E980" s="742"/>
      <c r="F980" s="742"/>
      <c r="G980" s="742"/>
      <c r="H980" s="742"/>
      <c r="I980" s="742"/>
      <c r="J980" s="411"/>
    </row>
    <row r="981" customFormat="false" ht="12.75" hidden="false" customHeight="true" outlineLevel="0" collapsed="false">
      <c r="A981" s="611"/>
      <c r="B981" s="742"/>
      <c r="C981" s="742"/>
      <c r="D981" s="742"/>
      <c r="E981" s="742"/>
      <c r="F981" s="742"/>
      <c r="G981" s="742"/>
      <c r="H981" s="742"/>
      <c r="I981" s="742"/>
      <c r="J981" s="411"/>
    </row>
    <row r="982" customFormat="false" ht="12.75" hidden="false" customHeight="true" outlineLevel="0" collapsed="false">
      <c r="A982" s="611"/>
      <c r="B982" s="742"/>
      <c r="C982" s="742"/>
      <c r="D982" s="742"/>
      <c r="E982" s="742"/>
      <c r="F982" s="742"/>
      <c r="G982" s="742"/>
      <c r="H982" s="742"/>
      <c r="I982" s="742"/>
      <c r="J982" s="411"/>
    </row>
    <row r="983" customFormat="false" ht="12.75" hidden="false" customHeight="true" outlineLevel="0" collapsed="false">
      <c r="A983" s="611"/>
      <c r="B983" s="742"/>
      <c r="C983" s="742"/>
      <c r="D983" s="742"/>
      <c r="E983" s="742"/>
      <c r="F983" s="742"/>
      <c r="G983" s="742"/>
      <c r="H983" s="742"/>
      <c r="I983" s="742"/>
      <c r="J983" s="411"/>
    </row>
    <row r="984" customFormat="false" ht="12.75" hidden="false" customHeight="true" outlineLevel="0" collapsed="false">
      <c r="A984" s="611"/>
      <c r="B984" s="742"/>
      <c r="C984" s="742"/>
      <c r="D984" s="742"/>
      <c r="E984" s="742"/>
      <c r="F984" s="742"/>
      <c r="G984" s="742"/>
      <c r="H984" s="742"/>
      <c r="I984" s="742"/>
      <c r="J984" s="411"/>
    </row>
    <row r="985" customFormat="false" ht="12.75" hidden="false" customHeight="true" outlineLevel="0" collapsed="false">
      <c r="A985" s="611"/>
      <c r="B985" s="742"/>
      <c r="C985" s="742"/>
      <c r="D985" s="742"/>
      <c r="E985" s="742"/>
      <c r="F985" s="742"/>
      <c r="G985" s="742"/>
      <c r="H985" s="742"/>
      <c r="I985" s="742"/>
      <c r="J985" s="411"/>
    </row>
    <row r="986" customFormat="false" ht="12.75" hidden="false" customHeight="true" outlineLevel="0" collapsed="false">
      <c r="A986" s="611"/>
      <c r="B986" s="742"/>
      <c r="C986" s="742"/>
      <c r="D986" s="742"/>
      <c r="E986" s="742"/>
      <c r="F986" s="742"/>
      <c r="G986" s="742"/>
      <c r="H986" s="742"/>
      <c r="I986" s="742"/>
      <c r="J986" s="411"/>
    </row>
    <row r="987" customFormat="false" ht="12.75" hidden="false" customHeight="true" outlineLevel="0" collapsed="false">
      <c r="A987" s="611"/>
      <c r="B987" s="742"/>
      <c r="C987" s="742"/>
      <c r="D987" s="742"/>
      <c r="E987" s="742"/>
      <c r="F987" s="742"/>
      <c r="G987" s="742"/>
      <c r="H987" s="742"/>
      <c r="I987" s="742"/>
      <c r="J987" s="411"/>
    </row>
    <row r="988" customFormat="false" ht="12.75" hidden="false" customHeight="true" outlineLevel="0" collapsed="false">
      <c r="A988" s="611"/>
      <c r="B988" s="742"/>
      <c r="C988" s="742"/>
      <c r="D988" s="742"/>
      <c r="E988" s="742"/>
      <c r="F988" s="742"/>
      <c r="G988" s="742"/>
      <c r="H988" s="742"/>
      <c r="I988" s="742"/>
      <c r="J988" s="411"/>
    </row>
    <row r="989" customFormat="false" ht="12.75" hidden="false" customHeight="true" outlineLevel="0" collapsed="false">
      <c r="A989" s="611"/>
      <c r="B989" s="742"/>
      <c r="C989" s="742"/>
      <c r="D989" s="742"/>
      <c r="E989" s="742"/>
      <c r="F989" s="742"/>
      <c r="G989" s="742"/>
      <c r="H989" s="742"/>
      <c r="I989" s="742"/>
      <c r="J989" s="411"/>
    </row>
    <row r="990" customFormat="false" ht="12.75" hidden="false" customHeight="true" outlineLevel="0" collapsed="false">
      <c r="A990" s="611"/>
      <c r="B990" s="742"/>
      <c r="C990" s="742"/>
      <c r="D990" s="742"/>
      <c r="E990" s="742"/>
      <c r="F990" s="742"/>
      <c r="G990" s="742"/>
      <c r="H990" s="742"/>
      <c r="I990" s="742"/>
      <c r="J990" s="411"/>
    </row>
    <row r="991" customFormat="false" ht="12.75" hidden="false" customHeight="true" outlineLevel="0" collapsed="false">
      <c r="A991" s="611"/>
      <c r="B991" s="742"/>
      <c r="C991" s="742"/>
      <c r="D991" s="742"/>
      <c r="E991" s="742"/>
      <c r="F991" s="742"/>
      <c r="G991" s="742"/>
      <c r="H991" s="742"/>
      <c r="I991" s="742"/>
      <c r="J991" s="411"/>
    </row>
    <row r="992" customFormat="false" ht="12.75" hidden="false" customHeight="true" outlineLevel="0" collapsed="false">
      <c r="A992" s="611"/>
      <c r="B992" s="742"/>
      <c r="C992" s="742"/>
      <c r="D992" s="742"/>
      <c r="E992" s="742"/>
      <c r="F992" s="742"/>
      <c r="G992" s="742"/>
      <c r="H992" s="742"/>
      <c r="I992" s="742"/>
      <c r="J992" s="411"/>
    </row>
    <row r="993" customFormat="false" ht="12.75" hidden="false" customHeight="true" outlineLevel="0" collapsed="false">
      <c r="A993" s="611"/>
      <c r="B993" s="742"/>
      <c r="C993" s="742"/>
      <c r="D993" s="742"/>
      <c r="E993" s="742"/>
      <c r="F993" s="742"/>
      <c r="G993" s="742"/>
      <c r="H993" s="742"/>
      <c r="I993" s="742"/>
      <c r="J993" s="411"/>
    </row>
    <row r="994" customFormat="false" ht="12.75" hidden="false" customHeight="true" outlineLevel="0" collapsed="false">
      <c r="A994" s="611"/>
      <c r="B994" s="742"/>
      <c r="C994" s="742"/>
      <c r="D994" s="742"/>
      <c r="E994" s="742"/>
      <c r="F994" s="742"/>
      <c r="G994" s="742"/>
      <c r="H994" s="742"/>
      <c r="I994" s="742"/>
      <c r="J994" s="411"/>
    </row>
    <row r="995" customFormat="false" ht="12.75" hidden="false" customHeight="true" outlineLevel="0" collapsed="false">
      <c r="A995" s="611"/>
      <c r="B995" s="742"/>
      <c r="C995" s="742"/>
      <c r="D995" s="742"/>
      <c r="E995" s="742"/>
      <c r="F995" s="742"/>
      <c r="G995" s="742"/>
      <c r="H995" s="742"/>
      <c r="I995" s="742"/>
      <c r="J995" s="411"/>
    </row>
    <row r="996" customFormat="false" ht="12.75" hidden="false" customHeight="true" outlineLevel="0" collapsed="false">
      <c r="A996" s="611"/>
      <c r="B996" s="742"/>
      <c r="C996" s="742"/>
      <c r="D996" s="742"/>
      <c r="E996" s="742"/>
      <c r="F996" s="742"/>
      <c r="G996" s="742"/>
      <c r="H996" s="742"/>
      <c r="I996" s="742"/>
      <c r="J996" s="411"/>
    </row>
    <row r="997" customFormat="false" ht="12.75" hidden="false" customHeight="true" outlineLevel="0" collapsed="false">
      <c r="A997" s="611"/>
      <c r="B997" s="742"/>
      <c r="C997" s="742"/>
      <c r="D997" s="742"/>
      <c r="E997" s="742"/>
      <c r="F997" s="742"/>
      <c r="G997" s="742"/>
      <c r="H997" s="742"/>
      <c r="I997" s="742"/>
      <c r="J997" s="411"/>
    </row>
    <row r="998" customFormat="false" ht="12.75" hidden="false" customHeight="true" outlineLevel="0" collapsed="false">
      <c r="A998" s="611"/>
      <c r="B998" s="742"/>
      <c r="C998" s="742"/>
      <c r="D998" s="742"/>
      <c r="E998" s="742"/>
      <c r="F998" s="742"/>
      <c r="G998" s="742"/>
      <c r="H998" s="742"/>
      <c r="I998" s="742"/>
      <c r="J998" s="411"/>
    </row>
    <row r="999" customFormat="false" ht="12.75" hidden="false" customHeight="true" outlineLevel="0" collapsed="false">
      <c r="A999" s="611"/>
      <c r="B999" s="742"/>
      <c r="C999" s="742"/>
      <c r="D999" s="742"/>
      <c r="E999" s="742"/>
      <c r="F999" s="742"/>
      <c r="G999" s="742"/>
      <c r="H999" s="742"/>
      <c r="I999" s="742"/>
      <c r="J999" s="411"/>
    </row>
    <row r="1000" customFormat="false" ht="12.75" hidden="false" customHeight="true" outlineLevel="0" collapsed="false">
      <c r="A1000" s="611"/>
      <c r="B1000" s="742"/>
      <c r="C1000" s="742"/>
      <c r="D1000" s="742"/>
      <c r="E1000" s="742"/>
      <c r="F1000" s="742"/>
      <c r="G1000" s="742"/>
      <c r="H1000" s="742"/>
      <c r="I1000" s="742"/>
      <c r="J1000" s="411"/>
    </row>
  </sheetData>
  <mergeCells count="112">
    <mergeCell ref="B1:F1"/>
    <mergeCell ref="B2:F3"/>
    <mergeCell ref="G2:I3"/>
    <mergeCell ref="B4:F4"/>
    <mergeCell ref="G4:I4"/>
    <mergeCell ref="B5:F5"/>
    <mergeCell ref="G5:I5"/>
    <mergeCell ref="B6:F6"/>
    <mergeCell ref="G6:I6"/>
    <mergeCell ref="B7:F7"/>
    <mergeCell ref="G7:I7"/>
    <mergeCell ref="B8:F8"/>
    <mergeCell ref="G8:I8"/>
    <mergeCell ref="B9:B15"/>
    <mergeCell ref="C9:C15"/>
    <mergeCell ref="D9:D11"/>
    <mergeCell ref="E9:F9"/>
    <mergeCell ref="G9:I9"/>
    <mergeCell ref="E10:F10"/>
    <mergeCell ref="G10:I10"/>
    <mergeCell ref="E11:F11"/>
    <mergeCell ref="G11:I11"/>
    <mergeCell ref="D12:D14"/>
    <mergeCell ref="E12:F12"/>
    <mergeCell ref="G12:I12"/>
    <mergeCell ref="E13:F13"/>
    <mergeCell ref="G13:I13"/>
    <mergeCell ref="E14:F14"/>
    <mergeCell ref="G14:I14"/>
    <mergeCell ref="E15:F15"/>
    <mergeCell ref="G15:I15"/>
    <mergeCell ref="B16:F16"/>
    <mergeCell ref="B17:B19"/>
    <mergeCell ref="F17:F19"/>
    <mergeCell ref="G17:I17"/>
    <mergeCell ref="G18:I18"/>
    <mergeCell ref="G19:I19"/>
    <mergeCell ref="B20:B23"/>
    <mergeCell ref="F20:F23"/>
    <mergeCell ref="G20:I20"/>
    <mergeCell ref="G21:I21"/>
    <mergeCell ref="G22:I22"/>
    <mergeCell ref="G23:I23"/>
    <mergeCell ref="B24:B32"/>
    <mergeCell ref="C24:F24"/>
    <mergeCell ref="G24:I24"/>
    <mergeCell ref="C25:F25"/>
    <mergeCell ref="G25:I25"/>
    <mergeCell ref="C26:F26"/>
    <mergeCell ref="G26:I26"/>
    <mergeCell ref="C27:F27"/>
    <mergeCell ref="G27:I27"/>
    <mergeCell ref="C28:F28"/>
    <mergeCell ref="G28:I28"/>
    <mergeCell ref="C29:F29"/>
    <mergeCell ref="G29:I29"/>
    <mergeCell ref="C30:F30"/>
    <mergeCell ref="G30:I30"/>
    <mergeCell ref="C31:F31"/>
    <mergeCell ref="G31:I31"/>
    <mergeCell ref="C32:F32"/>
    <mergeCell ref="G32:I32"/>
    <mergeCell ref="C33:E33"/>
    <mergeCell ref="G33:I33"/>
    <mergeCell ref="B34:B36"/>
    <mergeCell ref="C34:F34"/>
    <mergeCell ref="G34:I34"/>
    <mergeCell ref="C35:F35"/>
    <mergeCell ref="G35:I35"/>
    <mergeCell ref="C36:F36"/>
    <mergeCell ref="G36:I36"/>
    <mergeCell ref="B37:B38"/>
    <mergeCell ref="F37:F38"/>
    <mergeCell ref="G37:I37"/>
    <mergeCell ref="G38:I38"/>
    <mergeCell ref="B39:F39"/>
    <mergeCell ref="B40:F41"/>
    <mergeCell ref="G40:I41"/>
    <mergeCell ref="B42:B44"/>
    <mergeCell ref="G42:I42"/>
    <mergeCell ref="G43:I43"/>
    <mergeCell ref="G44:I44"/>
    <mergeCell ref="B45:B47"/>
    <mergeCell ref="G45:I45"/>
    <mergeCell ref="G46:I46"/>
    <mergeCell ref="G47:I47"/>
    <mergeCell ref="B48:B54"/>
    <mergeCell ref="G48:I48"/>
    <mergeCell ref="G49:I49"/>
    <mergeCell ref="G50:I50"/>
    <mergeCell ref="G52:I52"/>
    <mergeCell ref="G53:I53"/>
    <mergeCell ref="B55:B56"/>
    <mergeCell ref="C55:E55"/>
    <mergeCell ref="F55:F56"/>
    <mergeCell ref="G55:I55"/>
    <mergeCell ref="C56:E56"/>
    <mergeCell ref="G56:I56"/>
    <mergeCell ref="D57:F57"/>
    <mergeCell ref="G57:I57"/>
    <mergeCell ref="D58:F58"/>
    <mergeCell ref="G58:I58"/>
    <mergeCell ref="D59:F59"/>
    <mergeCell ref="G59:I59"/>
    <mergeCell ref="D60:F60"/>
    <mergeCell ref="G60:I60"/>
    <mergeCell ref="D61:F61"/>
    <mergeCell ref="G61:I61"/>
    <mergeCell ref="D62:F62"/>
    <mergeCell ref="G62:I62"/>
    <mergeCell ref="D63:F63"/>
    <mergeCell ref="G63:I63"/>
  </mergeCells>
  <conditionalFormatting sqref="D59:F59">
    <cfRule type="colorScale" priority="2">
      <colorScale>
        <cfvo type="min" val="0"/>
        <cfvo type="max" val="0"/>
        <color rgb="FF000000"/>
        <color rgb="FF57BB8A"/>
      </colorScale>
    </cfRule>
  </conditionalFormatting>
  <printOptions headings="false" gridLines="false" gridLinesSet="true" horizontalCentered="false" verticalCentered="false"/>
  <pageMargins left="0.433333333333333" right="0.236111111111111" top="0.629861111111111" bottom="0.7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7030A0"/>
    <pageSetUpPr fitToPage="true"/>
  </sheetPr>
  <dimension ref="A1:Q974"/>
  <sheetViews>
    <sheetView showFormulas="false" showGridLines="true" showRowColHeaders="true" showZeros="true" rightToLeft="false" tabSelected="true" showOutlineSymbols="true" defaultGridColor="true" view="normal" topLeftCell="A108" colorId="64" zoomScale="100" zoomScaleNormal="100" zoomScalePageLayoutView="100" workbookViewId="0">
      <selection pane="topLeft" activeCell="A232" activeCellId="0" sqref="A232"/>
    </sheetView>
  </sheetViews>
  <sheetFormatPr defaultColWidth="14.42578125" defaultRowHeight="15" zeroHeight="false" outlineLevelRow="0" outlineLevelCol="0"/>
  <cols>
    <col collapsed="false" customWidth="true" hidden="false" outlineLevel="0" max="1" min="1" style="0" width="21"/>
    <col collapsed="false" customWidth="true" hidden="false" outlineLevel="0" max="2" min="2" style="0" width="13.57"/>
    <col collapsed="false" customWidth="true" hidden="false" outlineLevel="0" max="3" min="3" style="0" width="12.29"/>
    <col collapsed="false" customWidth="true" hidden="false" outlineLevel="0" max="4" min="4" style="0" width="7.86"/>
    <col collapsed="false" customWidth="true" hidden="false" outlineLevel="0" max="5" min="5" style="0" width="41.57"/>
    <col collapsed="false" customWidth="true" hidden="false" outlineLevel="0" max="7" min="6" style="0" width="21.86"/>
    <col collapsed="false" customWidth="true" hidden="false" outlineLevel="0" max="17" min="8" style="0" width="9.14"/>
    <col collapsed="false" customWidth="true" hidden="false" outlineLevel="0" max="1024" min="1024" style="0" width="10.08"/>
  </cols>
  <sheetData>
    <row r="1" customFormat="false" ht="27" hidden="false" customHeight="true" outlineLevel="0" collapsed="false">
      <c r="A1" s="743" t="s">
        <v>365</v>
      </c>
      <c r="B1" s="744"/>
      <c r="C1" s="744"/>
      <c r="D1" s="745"/>
      <c r="E1" s="745" t="s">
        <v>579</v>
      </c>
      <c r="F1" s="746"/>
      <c r="G1" s="747" t="s">
        <v>580</v>
      </c>
    </row>
    <row r="2" customFormat="false" ht="32.25" hidden="false" customHeight="true" outlineLevel="0" collapsed="false">
      <c r="A2" s="748" t="s">
        <v>5</v>
      </c>
      <c r="B2" s="410"/>
      <c r="C2" s="410"/>
      <c r="D2" s="749"/>
      <c r="E2" s="749" t="s">
        <v>581</v>
      </c>
      <c r="F2" s="750"/>
      <c r="G2" s="751"/>
    </row>
    <row r="3" customFormat="false" ht="22.5" hidden="false" customHeight="true" outlineLevel="0" collapsed="false">
      <c r="A3" s="752" t="s">
        <v>582</v>
      </c>
      <c r="B3" s="752"/>
      <c r="C3" s="752"/>
      <c r="D3" s="752"/>
      <c r="E3" s="752"/>
      <c r="F3" s="752"/>
      <c r="G3" s="752"/>
    </row>
    <row r="4" customFormat="false" ht="46.5" hidden="false" customHeight="true" outlineLevel="0" collapsed="false">
      <c r="A4" s="753" t="s">
        <v>508</v>
      </c>
      <c r="B4" s="753"/>
      <c r="C4" s="753"/>
      <c r="D4" s="753"/>
      <c r="E4" s="753"/>
      <c r="F4" s="754" t="s">
        <v>583</v>
      </c>
      <c r="G4" s="755" t="s">
        <v>584</v>
      </c>
    </row>
    <row r="5" customFormat="false" ht="29.15" hidden="false" customHeight="true" outlineLevel="0" collapsed="false">
      <c r="A5" s="756" t="s">
        <v>585</v>
      </c>
      <c r="B5" s="756"/>
      <c r="C5" s="756"/>
      <c r="D5" s="756"/>
      <c r="E5" s="756"/>
      <c r="F5" s="757" t="n">
        <v>25</v>
      </c>
      <c r="G5" s="758" t="n">
        <f aca="false">F5*6</f>
        <v>150</v>
      </c>
      <c r="H5" s="759"/>
      <c r="I5" s="759"/>
      <c r="J5" s="759"/>
      <c r="K5" s="759"/>
      <c r="L5" s="759"/>
      <c r="M5" s="759"/>
      <c r="N5" s="759"/>
      <c r="O5" s="759"/>
      <c r="P5" s="759"/>
      <c r="Q5" s="759"/>
    </row>
    <row r="6" customFormat="false" ht="29.15" hidden="false" customHeight="true" outlineLevel="0" collapsed="false">
      <c r="A6" s="756" t="s">
        <v>586</v>
      </c>
      <c r="B6" s="756"/>
      <c r="C6" s="756"/>
      <c r="D6" s="756"/>
      <c r="E6" s="756"/>
      <c r="F6" s="757" t="n">
        <v>35</v>
      </c>
      <c r="G6" s="758" t="n">
        <f aca="false">F6*6</f>
        <v>210</v>
      </c>
      <c r="H6" s="759"/>
      <c r="I6" s="759"/>
      <c r="J6" s="759"/>
      <c r="K6" s="759"/>
      <c r="L6" s="759"/>
      <c r="M6" s="759"/>
      <c r="N6" s="759"/>
      <c r="O6" s="759"/>
      <c r="P6" s="759"/>
      <c r="Q6" s="759"/>
    </row>
    <row r="7" customFormat="false" ht="29.15" hidden="false" customHeight="true" outlineLevel="0" collapsed="false">
      <c r="A7" s="760" t="s">
        <v>587</v>
      </c>
      <c r="B7" s="760"/>
      <c r="C7" s="760"/>
      <c r="D7" s="760"/>
      <c r="E7" s="760"/>
      <c r="F7" s="757" t="n">
        <v>51.7</v>
      </c>
      <c r="G7" s="758" t="n">
        <f aca="false">F7*6</f>
        <v>310.2</v>
      </c>
      <c r="H7" s="759"/>
      <c r="I7" s="759"/>
      <c r="J7" s="759"/>
      <c r="K7" s="759"/>
      <c r="L7" s="759"/>
      <c r="M7" s="759"/>
      <c r="N7" s="759"/>
      <c r="O7" s="759"/>
      <c r="P7" s="759"/>
      <c r="Q7" s="759"/>
    </row>
    <row r="8" customFormat="false" ht="29.15" hidden="false" customHeight="true" outlineLevel="0" collapsed="false">
      <c r="A8" s="756" t="s">
        <v>588</v>
      </c>
      <c r="B8" s="756"/>
      <c r="C8" s="756"/>
      <c r="D8" s="756"/>
      <c r="E8" s="756"/>
      <c r="F8" s="757" t="n">
        <v>75</v>
      </c>
      <c r="G8" s="758" t="n">
        <f aca="false">F8*6</f>
        <v>450</v>
      </c>
      <c r="H8" s="759"/>
      <c r="I8" s="759"/>
      <c r="J8" s="759"/>
      <c r="K8" s="759"/>
      <c r="L8" s="759"/>
      <c r="M8" s="759"/>
      <c r="N8" s="759"/>
      <c r="O8" s="759"/>
      <c r="P8" s="759"/>
      <c r="Q8" s="759"/>
    </row>
    <row r="9" customFormat="false" ht="29.15" hidden="false" customHeight="true" outlineLevel="0" collapsed="false">
      <c r="A9" s="756" t="s">
        <v>589</v>
      </c>
      <c r="B9" s="756"/>
      <c r="C9" s="756"/>
      <c r="D9" s="756"/>
      <c r="E9" s="756"/>
      <c r="F9" s="757" t="n">
        <v>91.7</v>
      </c>
      <c r="G9" s="758" t="n">
        <f aca="false">F9*6</f>
        <v>550.2</v>
      </c>
      <c r="H9" s="759"/>
      <c r="I9" s="759"/>
      <c r="J9" s="759"/>
      <c r="K9" s="759"/>
      <c r="L9" s="759"/>
      <c r="M9" s="759"/>
      <c r="N9" s="759"/>
      <c r="O9" s="759"/>
      <c r="P9" s="759"/>
      <c r="Q9" s="759"/>
    </row>
    <row r="10" customFormat="false" ht="29.15" hidden="false" customHeight="true" outlineLevel="0" collapsed="false">
      <c r="A10" s="761" t="s">
        <v>590</v>
      </c>
      <c r="B10" s="761"/>
      <c r="C10" s="761"/>
      <c r="D10" s="761"/>
      <c r="E10" s="761"/>
      <c r="F10" s="762" t="n">
        <v>116.7</v>
      </c>
      <c r="G10" s="763" t="n">
        <f aca="false">F10*6</f>
        <v>700.2</v>
      </c>
      <c r="H10" s="759"/>
      <c r="I10" s="759"/>
      <c r="J10" s="759"/>
      <c r="K10" s="759"/>
      <c r="L10" s="759"/>
      <c r="M10" s="759"/>
      <c r="N10" s="759"/>
      <c r="O10" s="759"/>
      <c r="P10" s="759"/>
      <c r="Q10" s="759"/>
    </row>
    <row r="11" customFormat="false" ht="26.25" hidden="false" customHeight="true" outlineLevel="0" collapsed="false">
      <c r="A11" s="764" t="s">
        <v>591</v>
      </c>
      <c r="B11" s="764"/>
      <c r="C11" s="764"/>
      <c r="D11" s="764"/>
      <c r="E11" s="764"/>
      <c r="F11" s="765" t="n">
        <v>91.6</v>
      </c>
      <c r="G11" s="766" t="n">
        <f aca="false">F11*6</f>
        <v>549.6</v>
      </c>
      <c r="H11" s="759"/>
      <c r="I11" s="759"/>
      <c r="J11" s="759"/>
      <c r="K11" s="759"/>
      <c r="L11" s="759"/>
      <c r="M11" s="759"/>
      <c r="N11" s="759"/>
      <c r="O11" s="759"/>
      <c r="P11" s="759"/>
      <c r="Q11" s="759"/>
    </row>
    <row r="12" customFormat="false" ht="26.25" hidden="false" customHeight="true" outlineLevel="0" collapsed="false">
      <c r="A12" s="756" t="s">
        <v>592</v>
      </c>
      <c r="B12" s="756"/>
      <c r="C12" s="756"/>
      <c r="D12" s="756"/>
      <c r="E12" s="756"/>
      <c r="F12" s="767" t="n">
        <v>83.333</v>
      </c>
      <c r="G12" s="768" t="n">
        <f aca="false">F12*6</f>
        <v>499.998</v>
      </c>
      <c r="H12" s="759"/>
      <c r="I12" s="759"/>
      <c r="J12" s="759"/>
      <c r="K12" s="759"/>
      <c r="L12" s="759"/>
      <c r="M12" s="759"/>
      <c r="N12" s="759"/>
      <c r="O12" s="759"/>
      <c r="P12" s="759"/>
      <c r="Q12" s="759"/>
    </row>
    <row r="13" customFormat="false" ht="26.25" hidden="false" customHeight="true" outlineLevel="0" collapsed="false">
      <c r="A13" s="769" t="s">
        <v>593</v>
      </c>
      <c r="B13" s="769"/>
      <c r="C13" s="769"/>
      <c r="D13" s="769"/>
      <c r="E13" s="769"/>
      <c r="F13" s="770" t="n">
        <v>116.67</v>
      </c>
      <c r="G13" s="771" t="n">
        <f aca="false">F13*6</f>
        <v>700.02</v>
      </c>
      <c r="H13" s="759"/>
      <c r="I13" s="759"/>
      <c r="J13" s="759"/>
      <c r="K13" s="759"/>
      <c r="L13" s="759"/>
      <c r="M13" s="759"/>
      <c r="N13" s="759"/>
      <c r="O13" s="759"/>
      <c r="P13" s="759"/>
      <c r="Q13" s="759"/>
    </row>
    <row r="14" customFormat="false" ht="30" hidden="false" customHeight="true" outlineLevel="0" collapsed="false">
      <c r="A14" s="772" t="s">
        <v>594</v>
      </c>
      <c r="B14" s="772"/>
      <c r="C14" s="772"/>
      <c r="D14" s="772"/>
      <c r="E14" s="772"/>
      <c r="F14" s="773" t="n">
        <v>3650</v>
      </c>
      <c r="G14" s="773"/>
      <c r="H14" s="759"/>
      <c r="I14" s="759"/>
      <c r="J14" s="759"/>
      <c r="K14" s="759"/>
      <c r="L14" s="759"/>
      <c r="M14" s="759"/>
      <c r="N14" s="759"/>
      <c r="O14" s="759"/>
      <c r="P14" s="759"/>
      <c r="Q14" s="759"/>
    </row>
    <row r="15" customFormat="false" ht="25.5" hidden="false" customHeight="true" outlineLevel="0" collapsed="false">
      <c r="A15" s="764" t="s">
        <v>595</v>
      </c>
      <c r="B15" s="764"/>
      <c r="C15" s="764"/>
      <c r="D15" s="764"/>
      <c r="E15" s="764"/>
      <c r="F15" s="774" t="n">
        <v>33.333</v>
      </c>
      <c r="G15" s="775" t="n">
        <f aca="false">F15*6</f>
        <v>199.998</v>
      </c>
      <c r="H15" s="759"/>
      <c r="I15" s="759"/>
      <c r="J15" s="759"/>
      <c r="K15" s="759"/>
      <c r="L15" s="759"/>
      <c r="M15" s="759"/>
      <c r="N15" s="759"/>
      <c r="O15" s="759"/>
      <c r="P15" s="759"/>
      <c r="Q15" s="759"/>
    </row>
    <row r="16" customFormat="false" ht="25.5" hidden="false" customHeight="true" outlineLevel="0" collapsed="false">
      <c r="A16" s="756" t="s">
        <v>596</v>
      </c>
      <c r="B16" s="756"/>
      <c r="C16" s="756"/>
      <c r="D16" s="756"/>
      <c r="E16" s="756"/>
      <c r="F16" s="776" t="n">
        <v>45</v>
      </c>
      <c r="G16" s="758" t="n">
        <f aca="false">F16*6</f>
        <v>270</v>
      </c>
      <c r="H16" s="759"/>
      <c r="I16" s="759"/>
      <c r="J16" s="759"/>
      <c r="K16" s="759"/>
      <c r="L16" s="759"/>
      <c r="M16" s="759"/>
      <c r="N16" s="759"/>
      <c r="O16" s="759"/>
      <c r="P16" s="759"/>
      <c r="Q16" s="759"/>
    </row>
    <row r="17" customFormat="false" ht="25.5" hidden="false" customHeight="true" outlineLevel="0" collapsed="false">
      <c r="A17" s="756" t="s">
        <v>597</v>
      </c>
      <c r="B17" s="756"/>
      <c r="C17" s="756"/>
      <c r="D17" s="756"/>
      <c r="E17" s="756"/>
      <c r="F17" s="776" t="n">
        <v>58.333</v>
      </c>
      <c r="G17" s="758" t="n">
        <f aca="false">F17*6</f>
        <v>349.998</v>
      </c>
      <c r="H17" s="759"/>
      <c r="I17" s="759"/>
      <c r="J17" s="759"/>
      <c r="K17" s="759"/>
      <c r="L17" s="759"/>
      <c r="M17" s="759"/>
      <c r="N17" s="759"/>
      <c r="O17" s="759"/>
      <c r="P17" s="759"/>
      <c r="Q17" s="759"/>
    </row>
    <row r="18" customFormat="false" ht="25.5" hidden="false" customHeight="true" outlineLevel="0" collapsed="false">
      <c r="A18" s="769" t="s">
        <v>598</v>
      </c>
      <c r="B18" s="769"/>
      <c r="C18" s="769"/>
      <c r="D18" s="769"/>
      <c r="E18" s="769"/>
      <c r="F18" s="777" t="n">
        <v>83.33</v>
      </c>
      <c r="G18" s="778" t="n">
        <f aca="false">F18*6</f>
        <v>499.98</v>
      </c>
      <c r="H18" s="759"/>
      <c r="I18" s="759"/>
      <c r="J18" s="759"/>
      <c r="K18" s="759"/>
      <c r="L18" s="759"/>
      <c r="M18" s="759"/>
      <c r="N18" s="759"/>
      <c r="O18" s="759"/>
      <c r="P18" s="759"/>
      <c r="Q18" s="759"/>
    </row>
    <row r="19" customFormat="false" ht="25.5" hidden="false" customHeight="true" outlineLevel="0" collapsed="false">
      <c r="A19" s="779" t="s">
        <v>599</v>
      </c>
      <c r="B19" s="779"/>
      <c r="C19" s="779"/>
      <c r="D19" s="779"/>
      <c r="E19" s="779"/>
      <c r="F19" s="780" t="n">
        <v>2800</v>
      </c>
      <c r="G19" s="780"/>
      <c r="H19" s="759"/>
      <c r="I19" s="759"/>
      <c r="J19" s="759"/>
      <c r="K19" s="759"/>
      <c r="L19" s="759"/>
      <c r="M19" s="759"/>
      <c r="N19" s="759"/>
      <c r="O19" s="759"/>
      <c r="P19" s="759"/>
      <c r="Q19" s="759"/>
    </row>
    <row r="20" customFormat="false" ht="30" hidden="false" customHeight="true" outlineLevel="0" collapsed="false">
      <c r="A20" s="779" t="s">
        <v>600</v>
      </c>
      <c r="B20" s="779"/>
      <c r="C20" s="779"/>
      <c r="D20" s="779"/>
      <c r="E20" s="779"/>
      <c r="F20" s="780" t="n">
        <v>3600</v>
      </c>
      <c r="G20" s="780"/>
      <c r="H20" s="759"/>
      <c r="I20" s="759"/>
      <c r="J20" s="759"/>
      <c r="K20" s="759"/>
      <c r="L20" s="759"/>
      <c r="M20" s="759"/>
      <c r="N20" s="759"/>
      <c r="O20" s="759"/>
      <c r="P20" s="759"/>
      <c r="Q20" s="759"/>
    </row>
    <row r="21" customFormat="false" ht="30" hidden="false" customHeight="true" outlineLevel="0" collapsed="false">
      <c r="A21" s="756" t="s">
        <v>601</v>
      </c>
      <c r="B21" s="756"/>
      <c r="C21" s="756"/>
      <c r="D21" s="756"/>
      <c r="E21" s="756"/>
      <c r="F21" s="768" t="n">
        <v>2600</v>
      </c>
      <c r="G21" s="768"/>
      <c r="H21" s="759"/>
      <c r="I21" s="759"/>
      <c r="J21" s="759"/>
      <c r="K21" s="759"/>
      <c r="L21" s="759"/>
      <c r="M21" s="759"/>
      <c r="N21" s="759"/>
      <c r="O21" s="759"/>
      <c r="P21" s="759"/>
      <c r="Q21" s="759"/>
    </row>
    <row r="22" customFormat="false" ht="30" hidden="false" customHeight="true" outlineLevel="0" collapsed="false">
      <c r="A22" s="756" t="s">
        <v>602</v>
      </c>
      <c r="B22" s="756"/>
      <c r="C22" s="756"/>
      <c r="D22" s="756"/>
      <c r="E22" s="756"/>
      <c r="F22" s="768" t="n">
        <v>4000</v>
      </c>
      <c r="G22" s="768"/>
      <c r="H22" s="759"/>
      <c r="I22" s="759"/>
      <c r="J22" s="759"/>
      <c r="K22" s="759"/>
      <c r="L22" s="759"/>
      <c r="M22" s="759"/>
      <c r="N22" s="759"/>
      <c r="O22" s="759"/>
      <c r="P22" s="759"/>
      <c r="Q22" s="759"/>
    </row>
    <row r="23" customFormat="false" ht="30" hidden="false" customHeight="true" outlineLevel="0" collapsed="false">
      <c r="A23" s="756" t="s">
        <v>603</v>
      </c>
      <c r="B23" s="756"/>
      <c r="C23" s="756"/>
      <c r="D23" s="756"/>
      <c r="E23" s="756"/>
      <c r="F23" s="768" t="n">
        <v>5800</v>
      </c>
      <c r="G23" s="768"/>
      <c r="H23" s="759"/>
      <c r="I23" s="759"/>
      <c r="J23" s="759"/>
      <c r="K23" s="759"/>
      <c r="L23" s="759"/>
      <c r="M23" s="759"/>
      <c r="N23" s="759"/>
      <c r="O23" s="759"/>
      <c r="P23" s="759"/>
      <c r="Q23" s="759"/>
    </row>
    <row r="24" customFormat="false" ht="30" hidden="false" customHeight="true" outlineLevel="0" collapsed="false">
      <c r="A24" s="756" t="s">
        <v>604</v>
      </c>
      <c r="B24" s="756"/>
      <c r="C24" s="756"/>
      <c r="D24" s="756"/>
      <c r="E24" s="756"/>
      <c r="F24" s="768" t="n">
        <v>5700</v>
      </c>
      <c r="G24" s="768"/>
      <c r="H24" s="759"/>
      <c r="I24" s="759"/>
      <c r="J24" s="759"/>
      <c r="K24" s="759"/>
      <c r="L24" s="759"/>
      <c r="M24" s="759"/>
      <c r="N24" s="759"/>
      <c r="O24" s="759"/>
      <c r="P24" s="759"/>
      <c r="Q24" s="759"/>
    </row>
    <row r="25" customFormat="false" ht="30" hidden="false" customHeight="true" outlineLevel="0" collapsed="false">
      <c r="A25" s="772" t="s">
        <v>605</v>
      </c>
      <c r="B25" s="772"/>
      <c r="C25" s="772"/>
      <c r="D25" s="772"/>
      <c r="E25" s="772"/>
      <c r="F25" s="773" t="n">
        <v>2500</v>
      </c>
      <c r="G25" s="773"/>
      <c r="H25" s="759"/>
      <c r="I25" s="759"/>
      <c r="J25" s="759"/>
      <c r="K25" s="759"/>
      <c r="L25" s="759"/>
      <c r="M25" s="759"/>
      <c r="N25" s="759"/>
      <c r="O25" s="759"/>
      <c r="P25" s="759"/>
      <c r="Q25" s="759"/>
    </row>
    <row r="26" customFormat="false" ht="30" hidden="false" customHeight="true" outlineLevel="0" collapsed="false">
      <c r="A26" s="764" t="s">
        <v>606</v>
      </c>
      <c r="B26" s="764"/>
      <c r="C26" s="764"/>
      <c r="D26" s="764"/>
      <c r="E26" s="764"/>
      <c r="F26" s="781" t="n">
        <v>83.33</v>
      </c>
      <c r="G26" s="775" t="n">
        <f aca="false">F26*6</f>
        <v>499.98</v>
      </c>
      <c r="H26" s="759"/>
      <c r="I26" s="759"/>
      <c r="J26" s="759"/>
      <c r="K26" s="759"/>
      <c r="L26" s="759"/>
      <c r="M26" s="759"/>
      <c r="N26" s="759"/>
      <c r="O26" s="759"/>
      <c r="P26" s="759"/>
      <c r="Q26" s="759"/>
    </row>
    <row r="27" customFormat="false" ht="30" hidden="false" customHeight="true" outlineLevel="0" collapsed="false">
      <c r="A27" s="779" t="s">
        <v>607</v>
      </c>
      <c r="B27" s="779"/>
      <c r="C27" s="779"/>
      <c r="D27" s="779"/>
      <c r="E27" s="779"/>
      <c r="F27" s="782" t="n">
        <v>105</v>
      </c>
      <c r="G27" s="758" t="n">
        <f aca="false">F27*6</f>
        <v>630</v>
      </c>
      <c r="H27" s="759"/>
      <c r="I27" s="759"/>
      <c r="J27" s="759"/>
      <c r="K27" s="759"/>
      <c r="L27" s="759"/>
      <c r="M27" s="759"/>
      <c r="N27" s="759"/>
      <c r="O27" s="759"/>
      <c r="P27" s="759"/>
      <c r="Q27" s="759"/>
    </row>
    <row r="28" customFormat="false" ht="30" hidden="false" customHeight="true" outlineLevel="0" collapsed="false">
      <c r="A28" s="779" t="s">
        <v>608</v>
      </c>
      <c r="B28" s="779"/>
      <c r="C28" s="779"/>
      <c r="D28" s="779"/>
      <c r="E28" s="779"/>
      <c r="F28" s="782" t="n">
        <v>125</v>
      </c>
      <c r="G28" s="758" t="n">
        <f aca="false">F28*6</f>
        <v>750</v>
      </c>
      <c r="H28" s="759"/>
      <c r="I28" s="759"/>
      <c r="J28" s="759"/>
      <c r="K28" s="759"/>
      <c r="L28" s="759"/>
      <c r="M28" s="759"/>
      <c r="N28" s="759"/>
      <c r="O28" s="759"/>
      <c r="P28" s="759"/>
      <c r="Q28" s="759"/>
    </row>
    <row r="29" customFormat="false" ht="30" hidden="false" customHeight="true" outlineLevel="0" collapsed="false">
      <c r="A29" s="761" t="s">
        <v>609</v>
      </c>
      <c r="B29" s="761"/>
      <c r="C29" s="761"/>
      <c r="D29" s="761"/>
      <c r="E29" s="761"/>
      <c r="F29" s="782" t="n">
        <v>155</v>
      </c>
      <c r="G29" s="758" t="n">
        <f aca="false">F29*6</f>
        <v>930</v>
      </c>
      <c r="H29" s="759"/>
      <c r="I29" s="759"/>
      <c r="J29" s="759"/>
      <c r="K29" s="759"/>
      <c r="L29" s="759"/>
      <c r="M29" s="759"/>
      <c r="N29" s="759"/>
      <c r="O29" s="759"/>
      <c r="P29" s="759"/>
      <c r="Q29" s="759"/>
    </row>
    <row r="30" customFormat="false" ht="30" hidden="false" customHeight="true" outlineLevel="0" collapsed="false">
      <c r="A30" s="769" t="s">
        <v>610</v>
      </c>
      <c r="B30" s="769"/>
      <c r="C30" s="769"/>
      <c r="D30" s="769"/>
      <c r="E30" s="769"/>
      <c r="F30" s="783" t="n">
        <v>200</v>
      </c>
      <c r="G30" s="778" t="n">
        <f aca="false">F30*6</f>
        <v>1200</v>
      </c>
      <c r="H30" s="759"/>
      <c r="I30" s="759"/>
      <c r="J30" s="759"/>
      <c r="K30" s="759"/>
      <c r="L30" s="759"/>
      <c r="M30" s="759"/>
      <c r="N30" s="759"/>
      <c r="O30" s="759"/>
      <c r="P30" s="759"/>
      <c r="Q30" s="759"/>
    </row>
    <row r="31" customFormat="false" ht="27" hidden="false" customHeight="true" outlineLevel="0" collapsed="false">
      <c r="A31" s="779" t="s">
        <v>611</v>
      </c>
      <c r="B31" s="779"/>
      <c r="C31" s="779"/>
      <c r="D31" s="779"/>
      <c r="E31" s="779"/>
      <c r="F31" s="780" t="n">
        <v>1000</v>
      </c>
      <c r="G31" s="780"/>
      <c r="H31" s="759"/>
      <c r="I31" s="759"/>
      <c r="J31" s="759"/>
      <c r="K31" s="759"/>
      <c r="L31" s="759"/>
      <c r="M31" s="759"/>
      <c r="N31" s="759"/>
      <c r="O31" s="759"/>
      <c r="P31" s="759"/>
      <c r="Q31" s="759"/>
    </row>
    <row r="32" customFormat="false" ht="27" hidden="false" customHeight="true" outlineLevel="0" collapsed="false">
      <c r="A32" s="756" t="s">
        <v>612</v>
      </c>
      <c r="B32" s="756"/>
      <c r="C32" s="756"/>
      <c r="D32" s="756"/>
      <c r="E32" s="756"/>
      <c r="F32" s="780" t="n">
        <v>1800</v>
      </c>
      <c r="G32" s="780"/>
      <c r="H32" s="759"/>
      <c r="I32" s="759"/>
      <c r="J32" s="759"/>
      <c r="K32" s="759"/>
      <c r="L32" s="759"/>
      <c r="M32" s="759"/>
      <c r="N32" s="759"/>
      <c r="O32" s="759"/>
      <c r="P32" s="759"/>
      <c r="Q32" s="759"/>
    </row>
    <row r="33" customFormat="false" ht="27" hidden="false" customHeight="true" outlineLevel="0" collapsed="false">
      <c r="A33" s="756" t="s">
        <v>613</v>
      </c>
      <c r="B33" s="756"/>
      <c r="C33" s="756"/>
      <c r="D33" s="756"/>
      <c r="E33" s="756"/>
      <c r="F33" s="780" t="n">
        <v>1800</v>
      </c>
      <c r="G33" s="780"/>
      <c r="H33" s="759"/>
      <c r="I33" s="759"/>
      <c r="J33" s="759"/>
      <c r="K33" s="759"/>
      <c r="L33" s="759"/>
      <c r="M33" s="759"/>
      <c r="N33" s="759"/>
      <c r="O33" s="759"/>
      <c r="P33" s="759"/>
      <c r="Q33" s="759"/>
    </row>
    <row r="34" customFormat="false" ht="27" hidden="false" customHeight="true" outlineLevel="0" collapsed="false">
      <c r="A34" s="779" t="s">
        <v>614</v>
      </c>
      <c r="B34" s="779"/>
      <c r="C34" s="779"/>
      <c r="D34" s="779"/>
      <c r="E34" s="779"/>
      <c r="F34" s="780" t="n">
        <v>200</v>
      </c>
      <c r="G34" s="780"/>
      <c r="H34" s="759"/>
      <c r="I34" s="759"/>
      <c r="J34" s="759"/>
      <c r="K34" s="759"/>
      <c r="L34" s="759"/>
      <c r="M34" s="759"/>
      <c r="N34" s="759"/>
      <c r="O34" s="759"/>
      <c r="P34" s="759"/>
      <c r="Q34" s="759"/>
    </row>
    <row r="35" customFormat="false" ht="27" hidden="false" customHeight="true" outlineLevel="0" collapsed="false">
      <c r="A35" s="779" t="s">
        <v>615</v>
      </c>
      <c r="B35" s="779"/>
      <c r="C35" s="779"/>
      <c r="D35" s="779"/>
      <c r="E35" s="779"/>
      <c r="F35" s="780" t="n">
        <v>150</v>
      </c>
      <c r="G35" s="780"/>
      <c r="H35" s="759"/>
      <c r="I35" s="759"/>
      <c r="J35" s="759"/>
      <c r="K35" s="759"/>
      <c r="L35" s="759"/>
      <c r="M35" s="759"/>
      <c r="N35" s="759"/>
      <c r="O35" s="759"/>
      <c r="P35" s="759"/>
      <c r="Q35" s="759"/>
    </row>
    <row r="36" customFormat="false" ht="27" hidden="false" customHeight="true" outlineLevel="0" collapsed="false">
      <c r="A36" s="756" t="s">
        <v>616</v>
      </c>
      <c r="B36" s="756"/>
      <c r="C36" s="756"/>
      <c r="D36" s="756"/>
      <c r="E36" s="756"/>
      <c r="F36" s="780" t="n">
        <v>140</v>
      </c>
      <c r="G36" s="780"/>
      <c r="H36" s="759"/>
      <c r="I36" s="759"/>
      <c r="J36" s="759"/>
      <c r="K36" s="759"/>
      <c r="L36" s="759"/>
      <c r="M36" s="759"/>
      <c r="N36" s="759"/>
      <c r="O36" s="759"/>
      <c r="P36" s="759"/>
      <c r="Q36" s="759"/>
    </row>
    <row r="37" customFormat="false" ht="27" hidden="false" customHeight="true" outlineLevel="0" collapsed="false">
      <c r="A37" s="756" t="s">
        <v>617</v>
      </c>
      <c r="B37" s="756"/>
      <c r="C37" s="756"/>
      <c r="D37" s="756"/>
      <c r="E37" s="756"/>
      <c r="F37" s="780" t="n">
        <v>135</v>
      </c>
      <c r="G37" s="780"/>
      <c r="H37" s="759"/>
      <c r="I37" s="759"/>
      <c r="J37" s="759"/>
      <c r="K37" s="759"/>
      <c r="L37" s="759"/>
      <c r="M37" s="759"/>
      <c r="N37" s="759"/>
      <c r="O37" s="759"/>
      <c r="P37" s="759"/>
      <c r="Q37" s="759"/>
    </row>
    <row r="38" customFormat="false" ht="27" hidden="false" customHeight="true" outlineLevel="0" collapsed="false">
      <c r="A38" s="756" t="s">
        <v>618</v>
      </c>
      <c r="B38" s="756"/>
      <c r="C38" s="756"/>
      <c r="D38" s="756"/>
      <c r="E38" s="756"/>
      <c r="F38" s="780" t="n">
        <v>130</v>
      </c>
      <c r="G38" s="780"/>
      <c r="H38" s="759"/>
      <c r="I38" s="759"/>
      <c r="J38" s="759"/>
      <c r="K38" s="759"/>
      <c r="L38" s="759"/>
      <c r="M38" s="759"/>
      <c r="N38" s="759"/>
      <c r="O38" s="759"/>
      <c r="P38" s="759"/>
      <c r="Q38" s="759"/>
    </row>
    <row r="39" customFormat="false" ht="27" hidden="false" customHeight="true" outlineLevel="0" collapsed="false">
      <c r="A39" s="756" t="s">
        <v>619</v>
      </c>
      <c r="B39" s="756"/>
      <c r="C39" s="756"/>
      <c r="D39" s="756"/>
      <c r="E39" s="756"/>
      <c r="F39" s="780" t="n">
        <v>130</v>
      </c>
      <c r="G39" s="780"/>
      <c r="H39" s="759"/>
      <c r="I39" s="759"/>
      <c r="J39" s="759"/>
      <c r="K39" s="759"/>
      <c r="L39" s="759"/>
      <c r="M39" s="759"/>
      <c r="N39" s="759"/>
      <c r="O39" s="759"/>
      <c r="P39" s="759"/>
      <c r="Q39" s="759"/>
    </row>
    <row r="40" customFormat="false" ht="30" hidden="false" customHeight="true" outlineLevel="0" collapsed="false">
      <c r="A40" s="784" t="s">
        <v>620</v>
      </c>
      <c r="B40" s="784"/>
      <c r="C40" s="784"/>
      <c r="D40" s="784"/>
      <c r="E40" s="784"/>
      <c r="F40" s="785" t="n">
        <v>1500</v>
      </c>
      <c r="G40" s="785"/>
      <c r="H40" s="759"/>
      <c r="I40" s="759"/>
      <c r="J40" s="759"/>
      <c r="K40" s="759"/>
      <c r="L40" s="759"/>
      <c r="M40" s="759"/>
      <c r="N40" s="759"/>
      <c r="O40" s="759"/>
      <c r="P40" s="759"/>
      <c r="Q40" s="759"/>
    </row>
    <row r="41" customFormat="false" ht="30" hidden="false" customHeight="true" outlineLevel="0" collapsed="false">
      <c r="A41" s="756" t="s">
        <v>621</v>
      </c>
      <c r="B41" s="756"/>
      <c r="C41" s="756"/>
      <c r="D41" s="756"/>
      <c r="E41" s="756"/>
      <c r="F41" s="767" t="n">
        <v>11.5</v>
      </c>
      <c r="G41" s="758" t="n">
        <f aca="false">F41*50</f>
        <v>575</v>
      </c>
      <c r="H41" s="759"/>
      <c r="I41" s="759"/>
      <c r="J41" s="759"/>
      <c r="K41" s="759"/>
      <c r="L41" s="759"/>
      <c r="M41" s="759"/>
      <c r="N41" s="759"/>
      <c r="O41" s="759"/>
      <c r="P41" s="759"/>
      <c r="Q41" s="759"/>
    </row>
    <row r="42" customFormat="false" ht="30" hidden="false" customHeight="true" outlineLevel="0" collapsed="false">
      <c r="A42" s="779" t="s">
        <v>622</v>
      </c>
      <c r="B42" s="779"/>
      <c r="C42" s="779"/>
      <c r="D42" s="779"/>
      <c r="E42" s="779"/>
      <c r="F42" s="767" t="n">
        <v>15</v>
      </c>
      <c r="G42" s="758" t="n">
        <f aca="false">F42*50</f>
        <v>750</v>
      </c>
      <c r="H42" s="759"/>
      <c r="I42" s="759"/>
      <c r="J42" s="759"/>
      <c r="K42" s="759"/>
      <c r="L42" s="759"/>
      <c r="M42" s="759"/>
      <c r="N42" s="759"/>
      <c r="O42" s="759"/>
      <c r="P42" s="759"/>
      <c r="Q42" s="759"/>
    </row>
    <row r="43" customFormat="false" ht="30" hidden="false" customHeight="true" outlineLevel="0" collapsed="false">
      <c r="A43" s="756" t="s">
        <v>623</v>
      </c>
      <c r="B43" s="756"/>
      <c r="C43" s="756"/>
      <c r="D43" s="756"/>
      <c r="E43" s="756"/>
      <c r="F43" s="767" t="n">
        <v>20</v>
      </c>
      <c r="G43" s="758" t="n">
        <f aca="false">F43*50</f>
        <v>1000</v>
      </c>
      <c r="H43" s="759"/>
      <c r="I43" s="759"/>
      <c r="J43" s="759"/>
      <c r="K43" s="759"/>
      <c r="L43" s="759"/>
      <c r="M43" s="759"/>
      <c r="N43" s="759"/>
      <c r="O43" s="759"/>
      <c r="P43" s="759"/>
      <c r="Q43" s="759"/>
    </row>
    <row r="44" customFormat="false" ht="30" hidden="false" customHeight="true" outlineLevel="0" collapsed="false">
      <c r="A44" s="761" t="s">
        <v>624</v>
      </c>
      <c r="B44" s="761"/>
      <c r="C44" s="761"/>
      <c r="D44" s="761"/>
      <c r="E44" s="761"/>
      <c r="F44" s="786" t="n">
        <v>30</v>
      </c>
      <c r="G44" s="763" t="n">
        <f aca="false">F44*50</f>
        <v>1500</v>
      </c>
      <c r="H44" s="759"/>
      <c r="I44" s="759"/>
      <c r="J44" s="759"/>
      <c r="K44" s="759"/>
      <c r="L44" s="759"/>
      <c r="M44" s="759"/>
      <c r="N44" s="759"/>
      <c r="O44" s="759"/>
      <c r="P44" s="759"/>
      <c r="Q44" s="759"/>
    </row>
    <row r="45" customFormat="false" ht="27.75" hidden="false" customHeight="true" outlineLevel="0" collapsed="false">
      <c r="A45" s="764" t="s">
        <v>625</v>
      </c>
      <c r="B45" s="764"/>
      <c r="C45" s="764"/>
      <c r="D45" s="764"/>
      <c r="E45" s="764"/>
      <c r="F45" s="774" t="n">
        <v>108.3333</v>
      </c>
      <c r="G45" s="775" t="n">
        <f aca="false">F45*6</f>
        <v>649.9998</v>
      </c>
      <c r="H45" s="759"/>
      <c r="I45" s="759"/>
      <c r="J45" s="759"/>
      <c r="K45" s="759"/>
      <c r="L45" s="759"/>
      <c r="M45" s="759"/>
      <c r="N45" s="759"/>
      <c r="O45" s="759"/>
      <c r="P45" s="759"/>
      <c r="Q45" s="759"/>
    </row>
    <row r="46" customFormat="false" ht="27.75" hidden="false" customHeight="true" outlineLevel="0" collapsed="false">
      <c r="A46" s="756" t="s">
        <v>626</v>
      </c>
      <c r="B46" s="756"/>
      <c r="C46" s="756"/>
      <c r="D46" s="756"/>
      <c r="E46" s="756"/>
      <c r="F46" s="776" t="n">
        <v>133.33</v>
      </c>
      <c r="G46" s="758" t="n">
        <f aca="false">F46*6</f>
        <v>799.98</v>
      </c>
      <c r="H46" s="759"/>
      <c r="I46" s="759"/>
      <c r="J46" s="759"/>
      <c r="K46" s="759"/>
      <c r="L46" s="759"/>
      <c r="M46" s="759"/>
      <c r="N46" s="759"/>
      <c r="O46" s="759"/>
      <c r="P46" s="759"/>
      <c r="Q46" s="759"/>
    </row>
    <row r="47" customFormat="false" ht="27.75" hidden="false" customHeight="true" outlineLevel="0" collapsed="false">
      <c r="A47" s="756" t="s">
        <v>627</v>
      </c>
      <c r="B47" s="756"/>
      <c r="C47" s="756"/>
      <c r="D47" s="756"/>
      <c r="E47" s="756"/>
      <c r="F47" s="776" t="n">
        <v>175</v>
      </c>
      <c r="G47" s="758" t="n">
        <f aca="false">F47*6</f>
        <v>1050</v>
      </c>
      <c r="H47" s="759"/>
      <c r="I47" s="759"/>
      <c r="J47" s="759"/>
      <c r="K47" s="759"/>
      <c r="L47" s="759"/>
      <c r="M47" s="759"/>
      <c r="N47" s="759"/>
      <c r="O47" s="759"/>
      <c r="P47" s="759"/>
      <c r="Q47" s="759"/>
    </row>
    <row r="48" customFormat="false" ht="27.75" hidden="false" customHeight="true" outlineLevel="0" collapsed="false">
      <c r="A48" s="756" t="s">
        <v>628</v>
      </c>
      <c r="B48" s="756"/>
      <c r="C48" s="756"/>
      <c r="D48" s="756"/>
      <c r="E48" s="756"/>
      <c r="F48" s="776" t="n">
        <v>232</v>
      </c>
      <c r="G48" s="758" t="n">
        <f aca="false">F48*6</f>
        <v>1392</v>
      </c>
      <c r="H48" s="759"/>
      <c r="I48" s="759"/>
      <c r="J48" s="759"/>
      <c r="K48" s="759"/>
      <c r="L48" s="759"/>
      <c r="M48" s="759"/>
      <c r="N48" s="759"/>
      <c r="O48" s="759"/>
      <c r="P48" s="759"/>
      <c r="Q48" s="759"/>
    </row>
    <row r="49" customFormat="false" ht="27.75" hidden="false" customHeight="true" outlineLevel="0" collapsed="false">
      <c r="A49" s="787" t="s">
        <v>629</v>
      </c>
      <c r="B49" s="787"/>
      <c r="C49" s="787"/>
      <c r="D49" s="787"/>
      <c r="E49" s="787"/>
      <c r="F49" s="788" t="n">
        <v>308.4</v>
      </c>
      <c r="G49" s="789" t="n">
        <f aca="false">F49*6</f>
        <v>1850.4</v>
      </c>
      <c r="H49" s="759"/>
      <c r="I49" s="759"/>
      <c r="J49" s="759"/>
      <c r="K49" s="759"/>
      <c r="L49" s="759"/>
      <c r="M49" s="759"/>
      <c r="N49" s="759"/>
      <c r="O49" s="759"/>
      <c r="P49" s="759"/>
      <c r="Q49" s="759"/>
    </row>
    <row r="50" customFormat="false" ht="27.75" hidden="false" customHeight="true" outlineLevel="0" collapsed="false">
      <c r="A50" s="764" t="s">
        <v>630</v>
      </c>
      <c r="B50" s="764"/>
      <c r="C50" s="764"/>
      <c r="D50" s="764"/>
      <c r="E50" s="764"/>
      <c r="F50" s="774" t="n">
        <v>333.4</v>
      </c>
      <c r="G50" s="790" t="n">
        <f aca="false">F50*6</f>
        <v>2000.4</v>
      </c>
      <c r="H50" s="759"/>
      <c r="I50" s="759"/>
      <c r="J50" s="759"/>
      <c r="K50" s="759"/>
      <c r="L50" s="759"/>
      <c r="M50" s="759"/>
      <c r="N50" s="759"/>
      <c r="O50" s="759"/>
      <c r="P50" s="759"/>
      <c r="Q50" s="759"/>
    </row>
    <row r="51" customFormat="false" ht="27.75" hidden="false" customHeight="true" outlineLevel="0" collapsed="false">
      <c r="A51" s="756" t="s">
        <v>631</v>
      </c>
      <c r="B51" s="756"/>
      <c r="C51" s="756"/>
      <c r="D51" s="756"/>
      <c r="E51" s="756"/>
      <c r="F51" s="776" t="n">
        <v>441.67</v>
      </c>
      <c r="G51" s="758" t="n">
        <f aca="false">F51*6</f>
        <v>2650.02</v>
      </c>
      <c r="H51" s="759"/>
      <c r="I51" s="759"/>
      <c r="J51" s="759"/>
      <c r="K51" s="759"/>
      <c r="L51" s="759"/>
      <c r="M51" s="759"/>
      <c r="N51" s="759"/>
      <c r="O51" s="759"/>
      <c r="P51" s="759"/>
      <c r="Q51" s="759"/>
    </row>
    <row r="52" customFormat="false" ht="27.75" hidden="false" customHeight="true" outlineLevel="0" collapsed="false">
      <c r="A52" s="756" t="s">
        <v>632</v>
      </c>
      <c r="B52" s="756"/>
      <c r="C52" s="756"/>
      <c r="D52" s="756"/>
      <c r="E52" s="756"/>
      <c r="F52" s="776" t="n">
        <v>516.67</v>
      </c>
      <c r="G52" s="758" t="n">
        <f aca="false">F52*6</f>
        <v>3100.02</v>
      </c>
      <c r="H52" s="759"/>
      <c r="I52" s="759"/>
      <c r="J52" s="759"/>
      <c r="K52" s="759"/>
      <c r="L52" s="759"/>
      <c r="M52" s="759"/>
      <c r="N52" s="759"/>
      <c r="O52" s="759"/>
      <c r="P52" s="759"/>
      <c r="Q52" s="759"/>
    </row>
    <row r="53" customFormat="false" ht="27.75" hidden="false" customHeight="true" outlineLevel="0" collapsed="false">
      <c r="A53" s="756" t="s">
        <v>633</v>
      </c>
      <c r="B53" s="756"/>
      <c r="C53" s="756"/>
      <c r="D53" s="756"/>
      <c r="E53" s="756"/>
      <c r="F53" s="776" t="n">
        <v>650</v>
      </c>
      <c r="G53" s="758" t="n">
        <f aca="false">F53*6</f>
        <v>3900</v>
      </c>
      <c r="H53" s="759"/>
      <c r="I53" s="759"/>
      <c r="J53" s="759"/>
      <c r="K53" s="759"/>
      <c r="L53" s="759"/>
      <c r="M53" s="759"/>
      <c r="N53" s="759"/>
      <c r="O53" s="759"/>
      <c r="P53" s="759"/>
      <c r="Q53" s="759"/>
    </row>
    <row r="54" customFormat="false" ht="27.75" hidden="false" customHeight="true" outlineLevel="0" collapsed="false">
      <c r="A54" s="756" t="s">
        <v>634</v>
      </c>
      <c r="B54" s="756"/>
      <c r="C54" s="756"/>
      <c r="D54" s="756"/>
      <c r="E54" s="756"/>
      <c r="F54" s="776" t="n">
        <v>650</v>
      </c>
      <c r="G54" s="758" t="n">
        <f aca="false">F54*6</f>
        <v>3900</v>
      </c>
      <c r="H54" s="759"/>
      <c r="I54" s="759"/>
      <c r="J54" s="759"/>
      <c r="K54" s="759"/>
      <c r="L54" s="759"/>
      <c r="M54" s="759"/>
      <c r="N54" s="759"/>
      <c r="O54" s="759"/>
      <c r="P54" s="759"/>
      <c r="Q54" s="759"/>
    </row>
    <row r="55" customFormat="false" ht="27.75" hidden="false" customHeight="true" outlineLevel="0" collapsed="false">
      <c r="A55" s="761" t="s">
        <v>635</v>
      </c>
      <c r="B55" s="761"/>
      <c r="C55" s="761"/>
      <c r="D55" s="761"/>
      <c r="E55" s="761"/>
      <c r="F55" s="791" t="n">
        <v>866.6</v>
      </c>
      <c r="G55" s="763" t="n">
        <f aca="false">F55*6</f>
        <v>5199.6</v>
      </c>
      <c r="H55" s="759"/>
      <c r="I55" s="759"/>
      <c r="J55" s="759"/>
      <c r="K55" s="759"/>
      <c r="L55" s="759"/>
      <c r="M55" s="759"/>
      <c r="N55" s="759"/>
      <c r="O55" s="759"/>
      <c r="P55" s="759"/>
      <c r="Q55" s="759"/>
    </row>
    <row r="56" customFormat="false" ht="27" hidden="false" customHeight="true" outlineLevel="0" collapsed="false">
      <c r="A56" s="792" t="s">
        <v>636</v>
      </c>
      <c r="B56" s="792"/>
      <c r="C56" s="792"/>
      <c r="D56" s="792"/>
      <c r="E56" s="792"/>
      <c r="F56" s="793" t="n">
        <v>58.34</v>
      </c>
      <c r="G56" s="794" t="n">
        <f aca="false">F56*6</f>
        <v>350.04</v>
      </c>
      <c r="H56" s="759"/>
      <c r="I56" s="759"/>
      <c r="J56" s="759"/>
      <c r="K56" s="759"/>
      <c r="L56" s="759"/>
      <c r="M56" s="759"/>
      <c r="N56" s="759"/>
      <c r="O56" s="759"/>
      <c r="P56" s="759"/>
      <c r="Q56" s="759"/>
    </row>
    <row r="57" customFormat="false" ht="27" hidden="false" customHeight="true" outlineLevel="0" collapsed="false">
      <c r="A57" s="772" t="s">
        <v>637</v>
      </c>
      <c r="B57" s="772"/>
      <c r="C57" s="772"/>
      <c r="D57" s="772"/>
      <c r="E57" s="772"/>
      <c r="F57" s="795" t="n">
        <v>66.67</v>
      </c>
      <c r="G57" s="796" t="n">
        <f aca="false">F57*6</f>
        <v>400.02</v>
      </c>
      <c r="H57" s="759"/>
      <c r="I57" s="759"/>
      <c r="J57" s="759"/>
      <c r="K57" s="759"/>
      <c r="L57" s="759"/>
      <c r="M57" s="759"/>
      <c r="N57" s="759"/>
      <c r="O57" s="759"/>
      <c r="P57" s="759"/>
      <c r="Q57" s="759"/>
    </row>
    <row r="58" customFormat="false" ht="27" hidden="false" customHeight="true" outlineLevel="0" collapsed="false">
      <c r="A58" s="764" t="s">
        <v>638</v>
      </c>
      <c r="B58" s="764"/>
      <c r="C58" s="764"/>
      <c r="D58" s="764"/>
      <c r="E58" s="764"/>
      <c r="F58" s="774" t="n">
        <v>94</v>
      </c>
      <c r="G58" s="775" t="n">
        <f aca="false">F58*6</f>
        <v>564</v>
      </c>
      <c r="H58" s="759"/>
      <c r="I58" s="759"/>
      <c r="J58" s="759"/>
      <c r="K58" s="759"/>
      <c r="L58" s="759"/>
      <c r="M58" s="759"/>
      <c r="N58" s="759"/>
      <c r="O58" s="759"/>
      <c r="P58" s="759"/>
      <c r="Q58" s="759"/>
    </row>
    <row r="59" customFormat="false" ht="27" hidden="false" customHeight="true" outlineLevel="0" collapsed="false">
      <c r="A59" s="769" t="s">
        <v>639</v>
      </c>
      <c r="B59" s="769"/>
      <c r="C59" s="769"/>
      <c r="D59" s="769"/>
      <c r="E59" s="769"/>
      <c r="F59" s="777" t="n">
        <v>100</v>
      </c>
      <c r="G59" s="778" t="n">
        <f aca="false">F59*6</f>
        <v>600</v>
      </c>
      <c r="H59" s="759"/>
      <c r="I59" s="759"/>
      <c r="J59" s="759"/>
      <c r="K59" s="759"/>
      <c r="L59" s="759"/>
      <c r="M59" s="759"/>
      <c r="N59" s="759"/>
      <c r="O59" s="759"/>
      <c r="P59" s="759"/>
      <c r="Q59" s="759"/>
    </row>
    <row r="60" customFormat="false" ht="27" hidden="false" customHeight="true" outlineLevel="0" collapsed="false">
      <c r="A60" s="779" t="s">
        <v>640</v>
      </c>
      <c r="B60" s="779"/>
      <c r="C60" s="779"/>
      <c r="D60" s="779"/>
      <c r="E60" s="779"/>
      <c r="F60" s="797" t="n">
        <v>111.67</v>
      </c>
      <c r="G60" s="798" t="n">
        <f aca="false">F60*6</f>
        <v>670.02</v>
      </c>
      <c r="H60" s="759"/>
      <c r="I60" s="759"/>
      <c r="J60" s="759"/>
      <c r="K60" s="759"/>
      <c r="L60" s="759"/>
      <c r="M60" s="759"/>
      <c r="N60" s="759"/>
      <c r="O60" s="759"/>
      <c r="P60" s="759"/>
      <c r="Q60" s="759"/>
    </row>
    <row r="61" customFormat="false" ht="27" hidden="false" customHeight="true" outlineLevel="0" collapsed="false">
      <c r="A61" s="761" t="s">
        <v>641</v>
      </c>
      <c r="B61" s="761"/>
      <c r="C61" s="761"/>
      <c r="D61" s="761"/>
      <c r="E61" s="761"/>
      <c r="F61" s="791" t="n">
        <v>133.33</v>
      </c>
      <c r="G61" s="763" t="n">
        <f aca="false">F61*6</f>
        <v>799.98</v>
      </c>
      <c r="H61" s="759"/>
      <c r="I61" s="759"/>
      <c r="J61" s="759"/>
      <c r="K61" s="759"/>
      <c r="L61" s="759"/>
      <c r="M61" s="759"/>
      <c r="N61" s="759"/>
      <c r="O61" s="759"/>
      <c r="P61" s="759"/>
      <c r="Q61" s="759"/>
    </row>
    <row r="62" customFormat="false" ht="27" hidden="false" customHeight="true" outlineLevel="0" collapsed="false">
      <c r="A62" s="792" t="s">
        <v>642</v>
      </c>
      <c r="B62" s="792"/>
      <c r="C62" s="792"/>
      <c r="D62" s="792"/>
      <c r="E62" s="792"/>
      <c r="F62" s="799" t="n">
        <v>116.67</v>
      </c>
      <c r="G62" s="794" t="n">
        <f aca="false">F62*6</f>
        <v>700.02</v>
      </c>
      <c r="H62" s="759"/>
      <c r="I62" s="759"/>
      <c r="J62" s="759"/>
      <c r="K62" s="759"/>
      <c r="L62" s="759"/>
      <c r="M62" s="759"/>
      <c r="N62" s="759"/>
      <c r="O62" s="759"/>
      <c r="P62" s="759"/>
      <c r="Q62" s="759"/>
    </row>
    <row r="63" customFormat="false" ht="27" hidden="true" customHeight="true" outlineLevel="0" collapsed="false">
      <c r="A63" s="772" t="s">
        <v>643</v>
      </c>
      <c r="B63" s="772"/>
      <c r="C63" s="772"/>
      <c r="D63" s="772"/>
      <c r="E63" s="772"/>
      <c r="F63" s="800" t="n">
        <v>90</v>
      </c>
      <c r="G63" s="796" t="n">
        <f aca="false">F63*6</f>
        <v>540</v>
      </c>
      <c r="H63" s="759"/>
      <c r="I63" s="759"/>
      <c r="J63" s="759"/>
      <c r="K63" s="759"/>
      <c r="L63" s="759"/>
      <c r="M63" s="759"/>
      <c r="N63" s="759"/>
      <c r="O63" s="759"/>
      <c r="P63" s="759"/>
      <c r="Q63" s="759"/>
    </row>
    <row r="64" customFormat="false" ht="27" hidden="false" customHeight="true" outlineLevel="0" collapsed="false">
      <c r="A64" s="756" t="s">
        <v>644</v>
      </c>
      <c r="B64" s="756"/>
      <c r="C64" s="756"/>
      <c r="D64" s="756"/>
      <c r="E64" s="756"/>
      <c r="F64" s="767" t="n">
        <v>125</v>
      </c>
      <c r="G64" s="758" t="n">
        <f aca="false">F64*6</f>
        <v>750</v>
      </c>
      <c r="H64" s="759"/>
      <c r="I64" s="759"/>
      <c r="J64" s="759"/>
      <c r="K64" s="759"/>
      <c r="L64" s="759"/>
      <c r="M64" s="759"/>
      <c r="N64" s="759"/>
      <c r="O64" s="759"/>
      <c r="P64" s="759"/>
      <c r="Q64" s="759"/>
    </row>
    <row r="65" customFormat="false" ht="28.5" hidden="false" customHeight="true" outlineLevel="0" collapsed="false">
      <c r="A65" s="761" t="s">
        <v>645</v>
      </c>
      <c r="B65" s="761"/>
      <c r="C65" s="761"/>
      <c r="D65" s="761"/>
      <c r="E65" s="761"/>
      <c r="F65" s="786" t="n">
        <v>158.34</v>
      </c>
      <c r="G65" s="763" t="n">
        <f aca="false">F65*6</f>
        <v>950.04</v>
      </c>
      <c r="H65" s="759"/>
      <c r="I65" s="759"/>
      <c r="J65" s="759"/>
      <c r="K65" s="759"/>
      <c r="L65" s="759"/>
      <c r="M65" s="759"/>
      <c r="N65" s="759"/>
      <c r="O65" s="759"/>
      <c r="P65" s="759"/>
      <c r="Q65" s="759"/>
    </row>
    <row r="66" customFormat="false" ht="28.5" hidden="false" customHeight="true" outlineLevel="0" collapsed="false">
      <c r="A66" s="764" t="s">
        <v>646</v>
      </c>
      <c r="B66" s="764"/>
      <c r="C66" s="764"/>
      <c r="D66" s="764"/>
      <c r="E66" s="764"/>
      <c r="F66" s="765" t="n">
        <v>132</v>
      </c>
      <c r="G66" s="775"/>
      <c r="H66" s="759"/>
      <c r="I66" s="759"/>
      <c r="J66" s="759"/>
      <c r="K66" s="759"/>
      <c r="L66" s="759"/>
      <c r="M66" s="759"/>
      <c r="N66" s="759"/>
      <c r="O66" s="759"/>
      <c r="P66" s="759"/>
      <c r="Q66" s="759"/>
    </row>
    <row r="67" customFormat="false" ht="28.5" hidden="false" customHeight="true" outlineLevel="0" collapsed="false">
      <c r="A67" s="756" t="s">
        <v>647</v>
      </c>
      <c r="B67" s="756"/>
      <c r="C67" s="756"/>
      <c r="D67" s="756"/>
      <c r="E67" s="756"/>
      <c r="F67" s="767" t="n">
        <v>116.67</v>
      </c>
      <c r="G67" s="758" t="n">
        <f aca="false">F67*6</f>
        <v>700.02</v>
      </c>
      <c r="H67" s="759"/>
      <c r="I67" s="759"/>
      <c r="J67" s="759"/>
      <c r="K67" s="759"/>
      <c r="L67" s="759"/>
      <c r="M67" s="759"/>
      <c r="N67" s="759"/>
      <c r="O67" s="759"/>
      <c r="P67" s="759"/>
      <c r="Q67" s="759"/>
    </row>
    <row r="68" customFormat="false" ht="28.5" hidden="false" customHeight="true" outlineLevel="0" collapsed="false">
      <c r="A68" s="769" t="s">
        <v>648</v>
      </c>
      <c r="B68" s="769"/>
      <c r="C68" s="769"/>
      <c r="D68" s="769"/>
      <c r="E68" s="769"/>
      <c r="F68" s="770" t="n">
        <v>150</v>
      </c>
      <c r="G68" s="778" t="n">
        <f aca="false">F68*6</f>
        <v>900</v>
      </c>
      <c r="H68" s="759"/>
      <c r="I68" s="759"/>
      <c r="J68" s="759"/>
      <c r="K68" s="759"/>
      <c r="L68" s="759"/>
      <c r="M68" s="759"/>
      <c r="N68" s="759"/>
      <c r="O68" s="759"/>
      <c r="P68" s="759"/>
      <c r="Q68" s="759"/>
    </row>
    <row r="69" customFormat="false" ht="28.5" hidden="true" customHeight="true" outlineLevel="0" collapsed="false">
      <c r="A69" s="772" t="s">
        <v>649</v>
      </c>
      <c r="B69" s="772"/>
      <c r="C69" s="772"/>
      <c r="D69" s="772"/>
      <c r="E69" s="772"/>
      <c r="F69" s="795" t="n">
        <v>120</v>
      </c>
      <c r="G69" s="796" t="n">
        <f aca="false">F69*6</f>
        <v>720</v>
      </c>
      <c r="H69" s="759"/>
      <c r="I69" s="759"/>
      <c r="J69" s="759"/>
      <c r="K69" s="759"/>
      <c r="L69" s="759"/>
      <c r="M69" s="759"/>
      <c r="N69" s="759"/>
      <c r="O69" s="759"/>
      <c r="P69" s="759"/>
      <c r="Q69" s="759"/>
    </row>
    <row r="70" customFormat="false" ht="28.5" hidden="false" customHeight="true" outlineLevel="0" collapsed="false">
      <c r="A70" s="801" t="s">
        <v>650</v>
      </c>
      <c r="B70" s="801"/>
      <c r="C70" s="801"/>
      <c r="D70" s="801"/>
      <c r="E70" s="801"/>
      <c r="F70" s="802" t="n">
        <v>133.33</v>
      </c>
      <c r="G70" s="803" t="n">
        <f aca="false">F70*6</f>
        <v>799.98</v>
      </c>
      <c r="H70" s="759"/>
      <c r="I70" s="759"/>
      <c r="J70" s="759"/>
      <c r="K70" s="759"/>
      <c r="L70" s="759"/>
      <c r="M70" s="759"/>
      <c r="N70" s="759"/>
      <c r="O70" s="759"/>
      <c r="P70" s="759"/>
      <c r="Q70" s="759"/>
    </row>
    <row r="71" customFormat="false" ht="28.5" hidden="false" customHeight="true" outlineLevel="0" collapsed="false">
      <c r="A71" s="761" t="s">
        <v>651</v>
      </c>
      <c r="B71" s="761"/>
      <c r="C71" s="761"/>
      <c r="D71" s="761"/>
      <c r="E71" s="761"/>
      <c r="F71" s="786" t="n">
        <v>166.67</v>
      </c>
      <c r="G71" s="763" t="n">
        <f aca="false">F71*6</f>
        <v>1000.02</v>
      </c>
      <c r="H71" s="759"/>
      <c r="I71" s="759"/>
      <c r="J71" s="759"/>
      <c r="K71" s="759"/>
      <c r="L71" s="759"/>
      <c r="M71" s="759"/>
      <c r="N71" s="759"/>
      <c r="O71" s="759"/>
      <c r="P71" s="759"/>
      <c r="Q71" s="759"/>
    </row>
    <row r="72" customFormat="false" ht="28.5" hidden="false" customHeight="true" outlineLevel="0" collapsed="false">
      <c r="A72" s="764" t="s">
        <v>652</v>
      </c>
      <c r="B72" s="764"/>
      <c r="C72" s="764"/>
      <c r="D72" s="764"/>
      <c r="E72" s="764"/>
      <c r="F72" s="774" t="n">
        <v>166.67</v>
      </c>
      <c r="G72" s="775" t="n">
        <f aca="false">F72*6</f>
        <v>1000.02</v>
      </c>
      <c r="H72" s="759"/>
      <c r="I72" s="759"/>
      <c r="J72" s="759"/>
      <c r="K72" s="759"/>
      <c r="L72" s="759"/>
      <c r="M72" s="759"/>
      <c r="N72" s="759"/>
      <c r="O72" s="759"/>
      <c r="P72" s="759"/>
      <c r="Q72" s="759"/>
    </row>
    <row r="73" customFormat="false" ht="28.5" hidden="false" customHeight="true" outlineLevel="0" collapsed="false">
      <c r="A73" s="756" t="s">
        <v>653</v>
      </c>
      <c r="B73" s="756"/>
      <c r="C73" s="756"/>
      <c r="D73" s="756"/>
      <c r="E73" s="756"/>
      <c r="F73" s="776" t="n">
        <v>191.6</v>
      </c>
      <c r="G73" s="758" t="n">
        <f aca="false">F73*6</f>
        <v>1149.6</v>
      </c>
      <c r="H73" s="759"/>
      <c r="I73" s="759"/>
      <c r="J73" s="759"/>
      <c r="K73" s="759"/>
      <c r="L73" s="759"/>
      <c r="M73" s="759"/>
      <c r="N73" s="759"/>
      <c r="O73" s="759"/>
      <c r="P73" s="759"/>
      <c r="Q73" s="759"/>
    </row>
    <row r="74" customFormat="false" ht="28.5" hidden="false" customHeight="true" outlineLevel="0" collapsed="false">
      <c r="A74" s="769" t="s">
        <v>654</v>
      </c>
      <c r="B74" s="769"/>
      <c r="C74" s="769"/>
      <c r="D74" s="769"/>
      <c r="E74" s="769"/>
      <c r="F74" s="777" t="n">
        <v>266.67</v>
      </c>
      <c r="G74" s="778" t="n">
        <f aca="false">F74*6</f>
        <v>1600.02</v>
      </c>
      <c r="H74" s="759"/>
      <c r="I74" s="759"/>
      <c r="J74" s="759"/>
      <c r="K74" s="759"/>
      <c r="L74" s="759"/>
      <c r="M74" s="759"/>
      <c r="N74" s="759"/>
      <c r="O74" s="759"/>
      <c r="P74" s="759"/>
      <c r="Q74" s="759"/>
    </row>
    <row r="75" customFormat="false" ht="28.5" hidden="false" customHeight="true" outlineLevel="0" collapsed="false">
      <c r="A75" s="779" t="s">
        <v>655</v>
      </c>
      <c r="B75" s="779"/>
      <c r="C75" s="779"/>
      <c r="D75" s="779"/>
      <c r="E75" s="779"/>
      <c r="F75" s="797" t="n">
        <v>166.67</v>
      </c>
      <c r="G75" s="798" t="n">
        <f aca="false">F75*6</f>
        <v>1000.02</v>
      </c>
      <c r="H75" s="759"/>
      <c r="I75" s="759"/>
      <c r="J75" s="759"/>
      <c r="K75" s="759"/>
      <c r="L75" s="759"/>
      <c r="M75" s="759"/>
      <c r="N75" s="759"/>
      <c r="O75" s="759"/>
      <c r="P75" s="759"/>
      <c r="Q75" s="759"/>
    </row>
    <row r="76" customFormat="false" ht="28.5" hidden="false" customHeight="true" outlineLevel="0" collapsed="false">
      <c r="A76" s="761" t="s">
        <v>656</v>
      </c>
      <c r="B76" s="761"/>
      <c r="C76" s="761"/>
      <c r="D76" s="761"/>
      <c r="E76" s="761"/>
      <c r="F76" s="776" t="n">
        <v>191.6</v>
      </c>
      <c r="G76" s="758" t="n">
        <f aca="false">F76*6</f>
        <v>1149.6</v>
      </c>
      <c r="H76" s="759"/>
      <c r="I76" s="759"/>
      <c r="J76" s="759"/>
      <c r="K76" s="759"/>
      <c r="L76" s="759"/>
      <c r="M76" s="759"/>
      <c r="N76" s="759"/>
      <c r="O76" s="759"/>
      <c r="P76" s="759"/>
      <c r="Q76" s="759"/>
    </row>
    <row r="77" customFormat="false" ht="28.5" hidden="false" customHeight="true" outlineLevel="0" collapsed="false">
      <c r="A77" s="764" t="s">
        <v>657</v>
      </c>
      <c r="B77" s="764"/>
      <c r="C77" s="764"/>
      <c r="D77" s="764"/>
      <c r="E77" s="764"/>
      <c r="F77" s="774" t="n">
        <v>233.33</v>
      </c>
      <c r="G77" s="775" t="n">
        <f aca="false">F77*6</f>
        <v>1399.98</v>
      </c>
      <c r="H77" s="759"/>
      <c r="I77" s="759"/>
      <c r="J77" s="759"/>
      <c r="K77" s="759"/>
      <c r="L77" s="759"/>
      <c r="M77" s="759"/>
      <c r="N77" s="759"/>
      <c r="O77" s="759"/>
      <c r="P77" s="759"/>
      <c r="Q77" s="759"/>
    </row>
    <row r="78" customFormat="false" ht="28.5" hidden="false" customHeight="true" outlineLevel="0" collapsed="false">
      <c r="A78" s="756" t="s">
        <v>658</v>
      </c>
      <c r="B78" s="756"/>
      <c r="C78" s="756"/>
      <c r="D78" s="756"/>
      <c r="E78" s="756"/>
      <c r="F78" s="776" t="n">
        <v>250</v>
      </c>
      <c r="G78" s="758" t="n">
        <f aca="false">F78*6</f>
        <v>1500</v>
      </c>
      <c r="H78" s="759"/>
      <c r="I78" s="759"/>
      <c r="J78" s="759"/>
      <c r="K78" s="759"/>
      <c r="L78" s="759"/>
      <c r="M78" s="759"/>
      <c r="N78" s="759"/>
      <c r="O78" s="759"/>
      <c r="P78" s="759"/>
      <c r="Q78" s="759"/>
    </row>
    <row r="79" customFormat="false" ht="28.5" hidden="false" customHeight="true" outlineLevel="0" collapsed="false">
      <c r="A79" s="769" t="s">
        <v>659</v>
      </c>
      <c r="B79" s="769"/>
      <c r="C79" s="769"/>
      <c r="D79" s="769"/>
      <c r="E79" s="769"/>
      <c r="F79" s="777" t="n">
        <v>333.3</v>
      </c>
      <c r="G79" s="778" t="n">
        <f aca="false">F79*6</f>
        <v>1999.8</v>
      </c>
      <c r="H79" s="759"/>
      <c r="I79" s="759"/>
      <c r="J79" s="759"/>
      <c r="K79" s="759"/>
      <c r="L79" s="759"/>
      <c r="M79" s="759"/>
      <c r="N79" s="759"/>
      <c r="O79" s="759"/>
      <c r="P79" s="759"/>
      <c r="Q79" s="759"/>
    </row>
    <row r="80" customFormat="false" ht="28.5" hidden="true" customHeight="true" outlineLevel="0" collapsed="false">
      <c r="A80" s="804" t="s">
        <v>660</v>
      </c>
      <c r="B80" s="804"/>
      <c r="C80" s="804"/>
      <c r="D80" s="804"/>
      <c r="E80" s="804"/>
      <c r="F80" s="805" t="n">
        <v>0</v>
      </c>
      <c r="G80" s="806"/>
      <c r="H80" s="759"/>
      <c r="I80" s="759"/>
      <c r="J80" s="759"/>
      <c r="K80" s="759"/>
      <c r="L80" s="759"/>
      <c r="M80" s="759"/>
      <c r="N80" s="759"/>
      <c r="O80" s="759"/>
      <c r="P80" s="759"/>
      <c r="Q80" s="759"/>
    </row>
    <row r="81" customFormat="false" ht="28.5" hidden="false" customHeight="true" outlineLevel="0" collapsed="false">
      <c r="A81" s="807" t="s">
        <v>661</v>
      </c>
      <c r="B81" s="807"/>
      <c r="C81" s="807"/>
      <c r="D81" s="807"/>
      <c r="E81" s="807"/>
      <c r="F81" s="808" t="n">
        <v>233.4</v>
      </c>
      <c r="G81" s="809" t="n">
        <f aca="false">F81*6</f>
        <v>1400.4</v>
      </c>
      <c r="H81" s="759"/>
      <c r="I81" s="759"/>
      <c r="J81" s="759"/>
      <c r="K81" s="759"/>
      <c r="L81" s="759"/>
      <c r="M81" s="759"/>
      <c r="N81" s="759"/>
      <c r="O81" s="759"/>
      <c r="P81" s="759"/>
      <c r="Q81" s="759"/>
    </row>
    <row r="82" customFormat="false" ht="30" hidden="false" customHeight="true" outlineLevel="0" collapsed="false">
      <c r="A82" s="764" t="s">
        <v>662</v>
      </c>
      <c r="B82" s="764"/>
      <c r="C82" s="764"/>
      <c r="D82" s="764"/>
      <c r="E82" s="764"/>
      <c r="F82" s="774" t="n">
        <v>233.34</v>
      </c>
      <c r="G82" s="775" t="n">
        <f aca="false">F82*6</f>
        <v>1400.04</v>
      </c>
      <c r="H82" s="759"/>
      <c r="I82" s="759"/>
      <c r="J82" s="759"/>
      <c r="K82" s="759"/>
      <c r="L82" s="759"/>
      <c r="M82" s="759"/>
      <c r="N82" s="759"/>
      <c r="O82" s="759"/>
      <c r="P82" s="759"/>
      <c r="Q82" s="759"/>
    </row>
    <row r="83" customFormat="false" ht="30" hidden="false" customHeight="true" outlineLevel="0" collapsed="false">
      <c r="A83" s="756" t="s">
        <v>663</v>
      </c>
      <c r="B83" s="756"/>
      <c r="C83" s="756"/>
      <c r="D83" s="756"/>
      <c r="E83" s="756"/>
      <c r="F83" s="776" t="n">
        <v>250</v>
      </c>
      <c r="G83" s="758" t="n">
        <f aca="false">F83*6</f>
        <v>1500</v>
      </c>
      <c r="H83" s="759"/>
      <c r="I83" s="759"/>
      <c r="J83" s="759"/>
      <c r="K83" s="759"/>
      <c r="L83" s="759"/>
      <c r="M83" s="759"/>
      <c r="N83" s="759"/>
      <c r="O83" s="759"/>
      <c r="P83" s="759"/>
      <c r="Q83" s="759"/>
    </row>
    <row r="84" customFormat="false" ht="30" hidden="false" customHeight="true" outlineLevel="0" collapsed="false">
      <c r="A84" s="769" t="s">
        <v>664</v>
      </c>
      <c r="B84" s="769"/>
      <c r="C84" s="769"/>
      <c r="D84" s="769"/>
      <c r="E84" s="769"/>
      <c r="F84" s="777" t="n">
        <v>341.7</v>
      </c>
      <c r="G84" s="778" t="n">
        <f aca="false">F84*6</f>
        <v>2050.2</v>
      </c>
      <c r="H84" s="759"/>
      <c r="I84" s="759"/>
      <c r="J84" s="759"/>
      <c r="K84" s="759"/>
      <c r="L84" s="759"/>
      <c r="M84" s="759"/>
      <c r="N84" s="759"/>
      <c r="O84" s="759"/>
      <c r="P84" s="759"/>
      <c r="Q84" s="759"/>
    </row>
    <row r="85" customFormat="false" ht="30" hidden="false" customHeight="true" outlineLevel="0" collapsed="false">
      <c r="A85" s="779" t="s">
        <v>665</v>
      </c>
      <c r="B85" s="779"/>
      <c r="C85" s="779"/>
      <c r="D85" s="779"/>
      <c r="E85" s="779"/>
      <c r="F85" s="797" t="n">
        <v>283.3</v>
      </c>
      <c r="G85" s="798" t="n">
        <f aca="false">F85*6</f>
        <v>1699.8</v>
      </c>
      <c r="H85" s="759"/>
      <c r="I85" s="759"/>
      <c r="J85" s="759"/>
      <c r="K85" s="759"/>
      <c r="L85" s="759"/>
      <c r="M85" s="759"/>
      <c r="N85" s="759"/>
      <c r="O85" s="759"/>
      <c r="P85" s="759"/>
      <c r="Q85" s="759"/>
    </row>
    <row r="86" customFormat="false" ht="30" hidden="false" customHeight="true" outlineLevel="0" collapsed="false">
      <c r="A86" s="756" t="s">
        <v>666</v>
      </c>
      <c r="B86" s="756"/>
      <c r="C86" s="756"/>
      <c r="D86" s="756"/>
      <c r="E86" s="756"/>
      <c r="F86" s="776" t="n">
        <v>300</v>
      </c>
      <c r="G86" s="758" t="n">
        <f aca="false">F86*6</f>
        <v>1800</v>
      </c>
      <c r="H86" s="759"/>
      <c r="I86" s="759"/>
      <c r="J86" s="759"/>
      <c r="K86" s="759"/>
      <c r="L86" s="759"/>
      <c r="M86" s="759"/>
      <c r="N86" s="759"/>
      <c r="O86" s="759"/>
      <c r="P86" s="759"/>
      <c r="Q86" s="759"/>
    </row>
    <row r="87" customFormat="false" ht="30" hidden="false" customHeight="true" outlineLevel="0" collapsed="false">
      <c r="A87" s="761" t="s">
        <v>667</v>
      </c>
      <c r="B87" s="761"/>
      <c r="C87" s="761"/>
      <c r="D87" s="761"/>
      <c r="E87" s="761"/>
      <c r="F87" s="791" t="n">
        <v>408.33</v>
      </c>
      <c r="G87" s="763" t="n">
        <f aca="false">F87*6</f>
        <v>2449.98</v>
      </c>
      <c r="H87" s="759"/>
      <c r="I87" s="759"/>
      <c r="J87" s="759"/>
      <c r="K87" s="759"/>
      <c r="L87" s="759"/>
      <c r="M87" s="759"/>
      <c r="N87" s="759"/>
      <c r="O87" s="759"/>
      <c r="P87" s="759"/>
      <c r="Q87" s="759"/>
    </row>
    <row r="88" customFormat="false" ht="30" hidden="false" customHeight="true" outlineLevel="0" collapsed="false">
      <c r="A88" s="764" t="s">
        <v>668</v>
      </c>
      <c r="B88" s="764"/>
      <c r="C88" s="764"/>
      <c r="D88" s="764"/>
      <c r="E88" s="764"/>
      <c r="F88" s="774" t="n">
        <v>300</v>
      </c>
      <c r="G88" s="775" t="n">
        <f aca="false">F88*6</f>
        <v>1800</v>
      </c>
      <c r="H88" s="759"/>
      <c r="I88" s="759"/>
      <c r="J88" s="759"/>
      <c r="K88" s="759"/>
      <c r="L88" s="759"/>
      <c r="M88" s="759"/>
      <c r="N88" s="759"/>
      <c r="O88" s="759"/>
      <c r="P88" s="759"/>
      <c r="Q88" s="759"/>
    </row>
    <row r="89" customFormat="false" ht="30" hidden="false" customHeight="true" outlineLevel="0" collapsed="false">
      <c r="A89" s="769" t="s">
        <v>669</v>
      </c>
      <c r="B89" s="769"/>
      <c r="C89" s="769"/>
      <c r="D89" s="769"/>
      <c r="E89" s="769"/>
      <c r="F89" s="770" t="n">
        <v>450</v>
      </c>
      <c r="G89" s="778" t="n">
        <f aca="false">F89*6</f>
        <v>2700</v>
      </c>
      <c r="H89" s="759"/>
      <c r="I89" s="759"/>
      <c r="J89" s="759"/>
      <c r="K89" s="759"/>
      <c r="L89" s="759"/>
      <c r="M89" s="759"/>
      <c r="N89" s="759"/>
      <c r="O89" s="759"/>
      <c r="P89" s="759"/>
      <c r="Q89" s="759"/>
    </row>
    <row r="90" customFormat="false" ht="30" hidden="false" customHeight="true" outlineLevel="0" collapsed="false">
      <c r="A90" s="779" t="s">
        <v>670</v>
      </c>
      <c r="B90" s="779"/>
      <c r="C90" s="779"/>
      <c r="D90" s="779"/>
      <c r="E90" s="779"/>
      <c r="F90" s="797" t="n">
        <v>425</v>
      </c>
      <c r="G90" s="798" t="n">
        <f aca="false">F90*6</f>
        <v>2550</v>
      </c>
      <c r="H90" s="759"/>
      <c r="I90" s="759"/>
      <c r="J90" s="759"/>
      <c r="K90" s="759"/>
      <c r="L90" s="759"/>
      <c r="M90" s="759"/>
      <c r="N90" s="759"/>
      <c r="O90" s="759"/>
      <c r="P90" s="759"/>
      <c r="Q90" s="759"/>
    </row>
    <row r="91" customFormat="false" ht="30" hidden="false" customHeight="true" outlineLevel="0" collapsed="false">
      <c r="A91" s="761" t="s">
        <v>671</v>
      </c>
      <c r="B91" s="761"/>
      <c r="C91" s="761"/>
      <c r="D91" s="761"/>
      <c r="E91" s="761"/>
      <c r="F91" s="791" t="n">
        <v>575</v>
      </c>
      <c r="G91" s="763" t="n">
        <f aca="false">F91*6</f>
        <v>3450</v>
      </c>
      <c r="H91" s="759"/>
      <c r="I91" s="759"/>
      <c r="J91" s="759"/>
      <c r="K91" s="759"/>
      <c r="L91" s="759"/>
      <c r="M91" s="759"/>
      <c r="N91" s="759"/>
      <c r="O91" s="759"/>
      <c r="P91" s="759"/>
      <c r="Q91" s="759"/>
    </row>
    <row r="92" customFormat="false" ht="30" hidden="false" customHeight="true" outlineLevel="0" collapsed="false">
      <c r="A92" s="764" t="s">
        <v>672</v>
      </c>
      <c r="B92" s="764"/>
      <c r="C92" s="764"/>
      <c r="D92" s="764"/>
      <c r="E92" s="764"/>
      <c r="F92" s="774" t="n">
        <v>450</v>
      </c>
      <c r="G92" s="775" t="n">
        <f aca="false">F92*6</f>
        <v>2700</v>
      </c>
      <c r="H92" s="759"/>
      <c r="I92" s="759"/>
      <c r="J92" s="759"/>
      <c r="K92" s="759"/>
      <c r="L92" s="759"/>
      <c r="M92" s="759"/>
      <c r="N92" s="759"/>
      <c r="O92" s="759"/>
      <c r="P92" s="759"/>
      <c r="Q92" s="759"/>
    </row>
    <row r="93" customFormat="false" ht="30" hidden="false" customHeight="true" outlineLevel="0" collapsed="false">
      <c r="A93" s="769" t="s">
        <v>673</v>
      </c>
      <c r="B93" s="769"/>
      <c r="C93" s="769"/>
      <c r="D93" s="769"/>
      <c r="E93" s="769"/>
      <c r="F93" s="777" t="n">
        <v>525</v>
      </c>
      <c r="G93" s="778" t="n">
        <f aca="false">F93*6</f>
        <v>3150</v>
      </c>
      <c r="H93" s="759"/>
      <c r="I93" s="759"/>
      <c r="J93" s="759"/>
      <c r="K93" s="759"/>
      <c r="L93" s="759"/>
      <c r="M93" s="759"/>
      <c r="N93" s="759"/>
      <c r="O93" s="759"/>
      <c r="P93" s="759"/>
      <c r="Q93" s="759"/>
    </row>
    <row r="94" customFormat="false" ht="30" hidden="false" customHeight="true" outlineLevel="0" collapsed="false">
      <c r="A94" s="779" t="s">
        <v>674</v>
      </c>
      <c r="B94" s="779"/>
      <c r="C94" s="779"/>
      <c r="D94" s="779"/>
      <c r="E94" s="779"/>
      <c r="F94" s="797" t="n">
        <v>683.4</v>
      </c>
      <c r="G94" s="798" t="n">
        <f aca="false">F94*6</f>
        <v>4100.4</v>
      </c>
      <c r="H94" s="759"/>
      <c r="I94" s="759"/>
      <c r="J94" s="759"/>
      <c r="K94" s="759"/>
      <c r="L94" s="759"/>
      <c r="M94" s="759"/>
      <c r="N94" s="759"/>
      <c r="O94" s="759"/>
      <c r="P94" s="759"/>
      <c r="Q94" s="759"/>
    </row>
    <row r="95" customFormat="false" ht="30" hidden="false" customHeight="true" outlineLevel="0" collapsed="false">
      <c r="A95" s="772" t="s">
        <v>675</v>
      </c>
      <c r="B95" s="772"/>
      <c r="C95" s="772"/>
      <c r="D95" s="772"/>
      <c r="E95" s="772"/>
      <c r="F95" s="795" t="n">
        <v>891.7</v>
      </c>
      <c r="G95" s="796" t="n">
        <f aca="false">F95*6</f>
        <v>5350.2</v>
      </c>
      <c r="H95" s="759"/>
      <c r="I95" s="759"/>
      <c r="J95" s="759"/>
      <c r="K95" s="759"/>
      <c r="L95" s="759"/>
      <c r="M95" s="759"/>
      <c r="N95" s="759"/>
      <c r="O95" s="759"/>
      <c r="P95" s="759"/>
      <c r="Q95" s="759"/>
    </row>
    <row r="96" customFormat="false" ht="30" hidden="false" customHeight="true" outlineLevel="0" collapsed="false">
      <c r="A96" s="792" t="s">
        <v>676</v>
      </c>
      <c r="B96" s="792"/>
      <c r="C96" s="792"/>
      <c r="D96" s="792"/>
      <c r="E96" s="792"/>
      <c r="F96" s="799" t="n">
        <v>500</v>
      </c>
      <c r="G96" s="794" t="n">
        <f aca="false">F96*6</f>
        <v>3000</v>
      </c>
      <c r="H96" s="759"/>
      <c r="I96" s="759"/>
      <c r="J96" s="759"/>
      <c r="K96" s="759"/>
      <c r="L96" s="759"/>
      <c r="M96" s="759"/>
      <c r="N96" s="759"/>
      <c r="O96" s="759"/>
      <c r="P96" s="759"/>
      <c r="Q96" s="759"/>
    </row>
    <row r="97" customFormat="false" ht="30" hidden="false" customHeight="true" outlineLevel="0" collapsed="false">
      <c r="A97" s="772" t="s">
        <v>677</v>
      </c>
      <c r="B97" s="772"/>
      <c r="C97" s="772"/>
      <c r="D97" s="772"/>
      <c r="E97" s="772"/>
      <c r="F97" s="795" t="n">
        <v>1075</v>
      </c>
      <c r="G97" s="796" t="n">
        <f aca="false">F97*6</f>
        <v>6450</v>
      </c>
      <c r="H97" s="759"/>
      <c r="I97" s="759"/>
      <c r="J97" s="759"/>
      <c r="K97" s="759"/>
      <c r="L97" s="759"/>
      <c r="M97" s="759"/>
      <c r="N97" s="759"/>
      <c r="O97" s="759"/>
      <c r="P97" s="759"/>
      <c r="Q97" s="759"/>
    </row>
    <row r="98" customFormat="false" ht="30" hidden="false" customHeight="true" outlineLevel="0" collapsed="false">
      <c r="A98" s="792" t="s">
        <v>678</v>
      </c>
      <c r="B98" s="792"/>
      <c r="C98" s="792"/>
      <c r="D98" s="792"/>
      <c r="E98" s="792"/>
      <c r="F98" s="799" t="n">
        <v>891.7</v>
      </c>
      <c r="G98" s="794" t="n">
        <f aca="false">F98*6</f>
        <v>5350.2</v>
      </c>
      <c r="H98" s="759"/>
      <c r="I98" s="759"/>
      <c r="J98" s="759"/>
      <c r="K98" s="759"/>
      <c r="L98" s="759"/>
      <c r="M98" s="759"/>
      <c r="N98" s="759"/>
      <c r="O98" s="759"/>
      <c r="P98" s="759"/>
      <c r="Q98" s="759"/>
    </row>
    <row r="99" customFormat="false" ht="30" hidden="false" customHeight="true" outlineLevel="0" collapsed="false">
      <c r="A99" s="779" t="s">
        <v>679</v>
      </c>
      <c r="B99" s="779"/>
      <c r="C99" s="779"/>
      <c r="D99" s="779"/>
      <c r="E99" s="779"/>
      <c r="F99" s="797" t="n">
        <v>116.67</v>
      </c>
      <c r="G99" s="798" t="n">
        <f aca="false">F99*6</f>
        <v>700.02</v>
      </c>
      <c r="H99" s="759"/>
      <c r="I99" s="759"/>
      <c r="J99" s="759"/>
      <c r="K99" s="759"/>
      <c r="L99" s="759"/>
      <c r="M99" s="759"/>
      <c r="N99" s="759"/>
      <c r="O99" s="759"/>
      <c r="P99" s="759"/>
      <c r="Q99" s="759"/>
    </row>
    <row r="100" customFormat="false" ht="30" hidden="false" customHeight="true" outlineLevel="0" collapsed="false">
      <c r="A100" s="756" t="s">
        <v>680</v>
      </c>
      <c r="B100" s="756"/>
      <c r="C100" s="756"/>
      <c r="D100" s="756"/>
      <c r="E100" s="756"/>
      <c r="F100" s="776" t="n">
        <v>141.67</v>
      </c>
      <c r="G100" s="758" t="n">
        <f aca="false">F100*6</f>
        <v>850.02</v>
      </c>
      <c r="H100" s="759"/>
      <c r="I100" s="759"/>
      <c r="J100" s="759"/>
      <c r="K100" s="759"/>
      <c r="L100" s="759"/>
      <c r="M100" s="759"/>
      <c r="N100" s="759"/>
      <c r="O100" s="759"/>
      <c r="P100" s="759"/>
      <c r="Q100" s="759"/>
    </row>
    <row r="101" customFormat="false" ht="30" hidden="false" customHeight="true" outlineLevel="0" collapsed="false">
      <c r="A101" s="756" t="s">
        <v>681</v>
      </c>
      <c r="B101" s="756"/>
      <c r="C101" s="756"/>
      <c r="D101" s="756"/>
      <c r="E101" s="756"/>
      <c r="F101" s="776" t="n">
        <v>145</v>
      </c>
      <c r="G101" s="758" t="n">
        <f aca="false">F101*6</f>
        <v>870</v>
      </c>
      <c r="H101" s="759"/>
      <c r="I101" s="759"/>
      <c r="J101" s="759"/>
      <c r="K101" s="759"/>
      <c r="L101" s="759"/>
      <c r="M101" s="759"/>
      <c r="N101" s="759"/>
      <c r="O101" s="759"/>
      <c r="P101" s="759"/>
      <c r="Q101" s="759"/>
    </row>
    <row r="102" customFormat="false" ht="30" hidden="false" customHeight="true" outlineLevel="0" collapsed="false">
      <c r="A102" s="756" t="s">
        <v>682</v>
      </c>
      <c r="B102" s="756"/>
      <c r="C102" s="756"/>
      <c r="D102" s="756"/>
      <c r="E102" s="756"/>
      <c r="F102" s="776" t="n">
        <v>183.3</v>
      </c>
      <c r="G102" s="758" t="n">
        <f aca="false">F102*6</f>
        <v>1099.8</v>
      </c>
      <c r="H102" s="759"/>
      <c r="I102" s="759"/>
      <c r="J102" s="759"/>
      <c r="K102" s="759"/>
      <c r="L102" s="759"/>
      <c r="M102" s="759"/>
      <c r="N102" s="759"/>
      <c r="O102" s="759"/>
      <c r="P102" s="759"/>
      <c r="Q102" s="759"/>
    </row>
    <row r="103" customFormat="false" ht="30" hidden="false" customHeight="true" outlineLevel="0" collapsed="false">
      <c r="A103" s="756" t="s">
        <v>683</v>
      </c>
      <c r="B103" s="756"/>
      <c r="C103" s="756"/>
      <c r="D103" s="756"/>
      <c r="E103" s="756"/>
      <c r="F103" s="776" t="n">
        <v>216.7</v>
      </c>
      <c r="G103" s="758" t="n">
        <f aca="false">F103*6</f>
        <v>1300.2</v>
      </c>
      <c r="H103" s="759"/>
      <c r="I103" s="759"/>
      <c r="J103" s="759"/>
      <c r="K103" s="759"/>
      <c r="L103" s="759"/>
      <c r="M103" s="759"/>
      <c r="N103" s="759"/>
      <c r="O103" s="759"/>
      <c r="P103" s="759"/>
      <c r="Q103" s="759"/>
    </row>
    <row r="104" customFormat="false" ht="30" hidden="false" customHeight="true" outlineLevel="0" collapsed="false">
      <c r="A104" s="756" t="s">
        <v>684</v>
      </c>
      <c r="B104" s="756"/>
      <c r="C104" s="756"/>
      <c r="D104" s="756"/>
      <c r="E104" s="756"/>
      <c r="F104" s="776" t="n">
        <v>250</v>
      </c>
      <c r="G104" s="758" t="n">
        <f aca="false">F104*6</f>
        <v>1500</v>
      </c>
      <c r="H104" s="759"/>
      <c r="I104" s="759"/>
      <c r="J104" s="759"/>
      <c r="K104" s="759"/>
      <c r="L104" s="759"/>
      <c r="M104" s="759"/>
      <c r="N104" s="759"/>
      <c r="O104" s="759"/>
      <c r="P104" s="759"/>
      <c r="Q104" s="759"/>
    </row>
    <row r="105" customFormat="false" ht="30" hidden="false" customHeight="true" outlineLevel="0" collapsed="false">
      <c r="A105" s="756" t="s">
        <v>685</v>
      </c>
      <c r="B105" s="756"/>
      <c r="C105" s="756"/>
      <c r="D105" s="756"/>
      <c r="E105" s="756"/>
      <c r="F105" s="776" t="n">
        <v>333.4</v>
      </c>
      <c r="G105" s="758" t="n">
        <f aca="false">F105*6</f>
        <v>2000.4</v>
      </c>
      <c r="H105" s="759"/>
      <c r="I105" s="759"/>
      <c r="J105" s="759"/>
      <c r="K105" s="759"/>
      <c r="L105" s="759"/>
      <c r="M105" s="759"/>
      <c r="N105" s="759"/>
      <c r="O105" s="759"/>
      <c r="P105" s="759"/>
      <c r="Q105" s="759"/>
    </row>
    <row r="106" customFormat="false" ht="30" hidden="false" customHeight="true" outlineLevel="0" collapsed="false">
      <c r="A106" s="756" t="s">
        <v>686</v>
      </c>
      <c r="B106" s="756"/>
      <c r="C106" s="756"/>
      <c r="D106" s="756"/>
      <c r="E106" s="756"/>
      <c r="F106" s="776" t="n">
        <v>425</v>
      </c>
      <c r="G106" s="758" t="n">
        <f aca="false">F106*6</f>
        <v>2550</v>
      </c>
      <c r="H106" s="759"/>
      <c r="I106" s="759"/>
      <c r="J106" s="759"/>
      <c r="K106" s="759"/>
      <c r="L106" s="759"/>
      <c r="M106" s="759"/>
      <c r="N106" s="759"/>
      <c r="O106" s="759"/>
      <c r="P106" s="759"/>
      <c r="Q106" s="759"/>
    </row>
    <row r="107" customFormat="false" ht="30" hidden="false" customHeight="true" outlineLevel="0" collapsed="false">
      <c r="A107" s="756" t="s">
        <v>687</v>
      </c>
      <c r="B107" s="756"/>
      <c r="C107" s="756"/>
      <c r="D107" s="756"/>
      <c r="E107" s="756"/>
      <c r="F107" s="776" t="n">
        <v>500</v>
      </c>
      <c r="G107" s="758" t="n">
        <f aca="false">F107*6</f>
        <v>3000</v>
      </c>
      <c r="H107" s="759"/>
      <c r="I107" s="759"/>
      <c r="J107" s="759"/>
      <c r="K107" s="759"/>
      <c r="L107" s="759"/>
      <c r="M107" s="759"/>
      <c r="N107" s="759"/>
      <c r="O107" s="759"/>
      <c r="P107" s="759"/>
      <c r="Q107" s="759"/>
    </row>
    <row r="108" customFormat="false" ht="30" hidden="false" customHeight="true" outlineLevel="0" collapsed="false">
      <c r="A108" s="756" t="s">
        <v>688</v>
      </c>
      <c r="B108" s="756"/>
      <c r="C108" s="756"/>
      <c r="D108" s="756"/>
      <c r="E108" s="756"/>
      <c r="F108" s="776" t="n">
        <v>708.4</v>
      </c>
      <c r="G108" s="758" t="n">
        <f aca="false">F108*6</f>
        <v>4250.4</v>
      </c>
      <c r="H108" s="759"/>
      <c r="I108" s="759"/>
      <c r="J108" s="759"/>
      <c r="K108" s="759"/>
      <c r="L108" s="759"/>
      <c r="M108" s="759"/>
      <c r="N108" s="759"/>
      <c r="O108" s="759"/>
      <c r="P108" s="759"/>
      <c r="Q108" s="759"/>
    </row>
    <row r="109" customFormat="false" ht="30" hidden="false" customHeight="true" outlineLevel="0" collapsed="false">
      <c r="A109" s="756" t="s">
        <v>689</v>
      </c>
      <c r="B109" s="756"/>
      <c r="C109" s="756"/>
      <c r="D109" s="756"/>
      <c r="E109" s="756"/>
      <c r="F109" s="776" t="n">
        <v>916.7</v>
      </c>
      <c r="G109" s="758" t="n">
        <f aca="false">F109*6</f>
        <v>5500.2</v>
      </c>
      <c r="H109" s="759"/>
      <c r="I109" s="759"/>
      <c r="J109" s="759"/>
      <c r="K109" s="759"/>
      <c r="L109" s="759"/>
      <c r="M109" s="759"/>
      <c r="N109" s="759"/>
      <c r="O109" s="759"/>
      <c r="P109" s="759"/>
      <c r="Q109" s="759"/>
    </row>
    <row r="110" customFormat="false" ht="30" hidden="false" customHeight="true" outlineLevel="0" collapsed="false">
      <c r="A110" s="761" t="s">
        <v>690</v>
      </c>
      <c r="B110" s="761"/>
      <c r="C110" s="761"/>
      <c r="D110" s="761"/>
      <c r="E110" s="761"/>
      <c r="F110" s="791" t="n">
        <v>1300</v>
      </c>
      <c r="G110" s="763" t="n">
        <f aca="false">F110*6</f>
        <v>7800</v>
      </c>
      <c r="H110" s="759"/>
      <c r="I110" s="759"/>
      <c r="J110" s="759"/>
      <c r="K110" s="759"/>
      <c r="L110" s="759"/>
      <c r="M110" s="759"/>
      <c r="N110" s="759"/>
      <c r="O110" s="759"/>
      <c r="P110" s="759"/>
      <c r="Q110" s="759"/>
    </row>
    <row r="111" customFormat="false" ht="30" hidden="false" customHeight="true" outlineLevel="0" collapsed="false">
      <c r="A111" s="810" t="s">
        <v>691</v>
      </c>
      <c r="B111" s="810"/>
      <c r="C111" s="810"/>
      <c r="D111" s="810"/>
      <c r="E111" s="810"/>
      <c r="F111" s="774" t="n">
        <v>555</v>
      </c>
      <c r="G111" s="775" t="n">
        <f aca="false">F111*6</f>
        <v>3330</v>
      </c>
      <c r="H111" s="759"/>
      <c r="I111" s="759"/>
      <c r="J111" s="759"/>
      <c r="K111" s="759"/>
      <c r="L111" s="759"/>
      <c r="M111" s="759"/>
      <c r="N111" s="759"/>
      <c r="O111" s="759"/>
      <c r="P111" s="759"/>
      <c r="Q111" s="759"/>
    </row>
    <row r="112" customFormat="false" ht="30" hidden="false" customHeight="true" outlineLevel="0" collapsed="false">
      <c r="A112" s="760" t="s">
        <v>692</v>
      </c>
      <c r="B112" s="760"/>
      <c r="C112" s="760"/>
      <c r="D112" s="760"/>
      <c r="E112" s="760"/>
      <c r="F112" s="776" t="n">
        <v>650</v>
      </c>
      <c r="G112" s="758" t="n">
        <f aca="false">F112*6</f>
        <v>3900</v>
      </c>
      <c r="H112" s="759"/>
      <c r="I112" s="759"/>
      <c r="J112" s="759"/>
      <c r="K112" s="759"/>
      <c r="L112" s="759"/>
      <c r="M112" s="759"/>
      <c r="N112" s="759"/>
      <c r="O112" s="759"/>
      <c r="P112" s="759"/>
      <c r="Q112" s="759"/>
    </row>
    <row r="113" customFormat="false" ht="30" hidden="false" customHeight="true" outlineLevel="0" collapsed="false">
      <c r="A113" s="760" t="s">
        <v>693</v>
      </c>
      <c r="B113" s="760"/>
      <c r="C113" s="760"/>
      <c r="D113" s="760"/>
      <c r="E113" s="760"/>
      <c r="F113" s="776" t="n">
        <v>750</v>
      </c>
      <c r="G113" s="758" t="n">
        <f aca="false">F113*6</f>
        <v>4500</v>
      </c>
      <c r="H113" s="759"/>
      <c r="I113" s="759"/>
      <c r="J113" s="759"/>
      <c r="K113" s="759"/>
      <c r="L113" s="759"/>
      <c r="M113" s="759"/>
      <c r="N113" s="759"/>
      <c r="O113" s="759"/>
      <c r="P113" s="759"/>
      <c r="Q113" s="759"/>
    </row>
    <row r="114" customFormat="false" ht="30" hidden="false" customHeight="true" outlineLevel="0" collapsed="false">
      <c r="A114" s="760" t="s">
        <v>694</v>
      </c>
      <c r="B114" s="760"/>
      <c r="C114" s="760"/>
      <c r="D114" s="760"/>
      <c r="E114" s="760"/>
      <c r="F114" s="776" t="n">
        <v>975</v>
      </c>
      <c r="G114" s="758" t="n">
        <f aca="false">F114*6</f>
        <v>5850</v>
      </c>
      <c r="H114" s="759"/>
      <c r="I114" s="759"/>
      <c r="J114" s="759"/>
      <c r="K114" s="759"/>
      <c r="L114" s="759"/>
      <c r="M114" s="759"/>
      <c r="N114" s="759"/>
      <c r="O114" s="759"/>
      <c r="P114" s="759"/>
      <c r="Q114" s="759"/>
    </row>
    <row r="115" customFormat="false" ht="30" hidden="false" customHeight="true" outlineLevel="0" collapsed="false">
      <c r="A115" s="760" t="s">
        <v>695</v>
      </c>
      <c r="B115" s="760"/>
      <c r="C115" s="760"/>
      <c r="D115" s="760"/>
      <c r="E115" s="760"/>
      <c r="F115" s="791" t="n">
        <v>1125</v>
      </c>
      <c r="G115" s="758" t="n">
        <f aca="false">F115*6</f>
        <v>6750</v>
      </c>
      <c r="H115" s="759"/>
      <c r="I115" s="759"/>
      <c r="J115" s="759"/>
      <c r="K115" s="759"/>
      <c r="L115" s="759"/>
      <c r="M115" s="759"/>
      <c r="N115" s="759"/>
      <c r="O115" s="759"/>
      <c r="P115" s="759"/>
      <c r="Q115" s="759"/>
    </row>
    <row r="116" customFormat="false" ht="30" hidden="false" customHeight="true" outlineLevel="0" collapsed="false">
      <c r="A116" s="760" t="s">
        <v>696</v>
      </c>
      <c r="B116" s="760"/>
      <c r="C116" s="760"/>
      <c r="D116" s="760"/>
      <c r="E116" s="760"/>
      <c r="F116" s="791" t="n">
        <v>1300</v>
      </c>
      <c r="G116" s="758" t="n">
        <f aca="false">F116*6</f>
        <v>7800</v>
      </c>
      <c r="H116" s="759"/>
      <c r="I116" s="759"/>
      <c r="J116" s="759"/>
      <c r="K116" s="759"/>
      <c r="L116" s="759"/>
      <c r="M116" s="759"/>
      <c r="N116" s="759"/>
      <c r="O116" s="759"/>
      <c r="P116" s="759"/>
      <c r="Q116" s="759"/>
    </row>
    <row r="117" customFormat="false" ht="30" hidden="false" customHeight="true" outlineLevel="0" collapsed="false">
      <c r="A117" s="760" t="s">
        <v>697</v>
      </c>
      <c r="B117" s="760"/>
      <c r="C117" s="760"/>
      <c r="D117" s="760"/>
      <c r="E117" s="760"/>
      <c r="F117" s="791" t="n">
        <v>1608.3</v>
      </c>
      <c r="G117" s="758" t="n">
        <f aca="false">F117*6</f>
        <v>9649.8</v>
      </c>
      <c r="H117" s="759"/>
      <c r="I117" s="759"/>
      <c r="J117" s="759"/>
      <c r="K117" s="759"/>
      <c r="L117" s="759"/>
      <c r="M117" s="759"/>
      <c r="N117" s="759"/>
      <c r="O117" s="759"/>
      <c r="P117" s="759"/>
      <c r="Q117" s="759"/>
    </row>
    <row r="118" customFormat="false" ht="30" hidden="false" customHeight="true" outlineLevel="0" collapsed="false">
      <c r="A118" s="769" t="s">
        <v>698</v>
      </c>
      <c r="B118" s="769"/>
      <c r="C118" s="769"/>
      <c r="D118" s="769"/>
      <c r="E118" s="769"/>
      <c r="F118" s="777" t="n">
        <v>2875</v>
      </c>
      <c r="G118" s="778" t="n">
        <f aca="false">F118*6</f>
        <v>17250</v>
      </c>
      <c r="H118" s="759"/>
      <c r="I118" s="759"/>
      <c r="J118" s="759"/>
      <c r="K118" s="759"/>
      <c r="L118" s="759"/>
      <c r="M118" s="759"/>
      <c r="N118" s="759"/>
      <c r="O118" s="759"/>
      <c r="P118" s="759"/>
      <c r="Q118" s="759"/>
    </row>
    <row r="119" customFormat="false" ht="30" hidden="false" customHeight="true" outlineLevel="0" collapsed="false">
      <c r="A119" s="779" t="s">
        <v>699</v>
      </c>
      <c r="B119" s="779"/>
      <c r="C119" s="779"/>
      <c r="D119" s="779"/>
      <c r="E119" s="779"/>
      <c r="F119" s="797" t="n">
        <v>480</v>
      </c>
      <c r="G119" s="798" t="n">
        <f aca="false">F119*6</f>
        <v>2880</v>
      </c>
      <c r="H119" s="759"/>
      <c r="I119" s="759"/>
      <c r="J119" s="759"/>
      <c r="K119" s="759"/>
      <c r="L119" s="759"/>
      <c r="M119" s="759"/>
      <c r="N119" s="759"/>
      <c r="O119" s="759"/>
      <c r="P119" s="759"/>
      <c r="Q119" s="759"/>
    </row>
    <row r="120" customFormat="false" ht="30" hidden="false" customHeight="true" outlineLevel="0" collapsed="false">
      <c r="A120" s="779" t="s">
        <v>700</v>
      </c>
      <c r="B120" s="779"/>
      <c r="C120" s="779"/>
      <c r="D120" s="779"/>
      <c r="E120" s="779"/>
      <c r="F120" s="797" t="n">
        <v>516.7</v>
      </c>
      <c r="G120" s="798" t="n">
        <f aca="false">F120*6</f>
        <v>3100.2</v>
      </c>
      <c r="H120" s="759"/>
      <c r="I120" s="759"/>
      <c r="J120" s="759"/>
      <c r="K120" s="759"/>
      <c r="L120" s="759"/>
      <c r="M120" s="759"/>
      <c r="N120" s="759"/>
      <c r="O120" s="759"/>
      <c r="P120" s="759"/>
      <c r="Q120" s="759"/>
    </row>
    <row r="121" customFormat="false" ht="30" hidden="false" customHeight="true" outlineLevel="0" collapsed="false">
      <c r="A121" s="769" t="s">
        <v>701</v>
      </c>
      <c r="B121" s="769"/>
      <c r="C121" s="769"/>
      <c r="D121" s="769"/>
      <c r="E121" s="769"/>
      <c r="F121" s="777" t="n">
        <v>750</v>
      </c>
      <c r="G121" s="778" t="n">
        <f aca="false">F121*6</f>
        <v>4500</v>
      </c>
      <c r="H121" s="759"/>
      <c r="I121" s="759"/>
      <c r="J121" s="759"/>
      <c r="K121" s="759"/>
      <c r="L121" s="759"/>
      <c r="M121" s="759"/>
      <c r="N121" s="759"/>
      <c r="O121" s="759"/>
      <c r="P121" s="759"/>
      <c r="Q121" s="759"/>
    </row>
    <row r="122" customFormat="false" ht="30" hidden="false" customHeight="true" outlineLevel="0" collapsed="false">
      <c r="A122" s="811"/>
      <c r="B122" s="812"/>
      <c r="C122" s="813" t="s">
        <v>702</v>
      </c>
      <c r="D122" s="813"/>
      <c r="E122" s="813"/>
      <c r="F122" s="813"/>
      <c r="G122" s="814"/>
      <c r="H122" s="815"/>
      <c r="I122" s="815"/>
      <c r="J122" s="815"/>
      <c r="K122" s="815"/>
      <c r="L122" s="815"/>
      <c r="M122" s="815"/>
      <c r="N122" s="815"/>
      <c r="O122" s="815"/>
      <c r="P122" s="815"/>
      <c r="Q122" s="815"/>
    </row>
    <row r="123" customFormat="false" ht="48" hidden="false" customHeight="true" outlineLevel="0" collapsed="false">
      <c r="A123" s="816" t="s">
        <v>508</v>
      </c>
      <c r="B123" s="816"/>
      <c r="C123" s="816"/>
      <c r="D123" s="816"/>
      <c r="E123" s="816"/>
      <c r="F123" s="817" t="s">
        <v>703</v>
      </c>
      <c r="G123" s="817"/>
      <c r="H123" s="759"/>
      <c r="I123" s="759"/>
      <c r="J123" s="759"/>
      <c r="K123" s="759"/>
      <c r="L123" s="759"/>
      <c r="M123" s="759"/>
      <c r="N123" s="759"/>
      <c r="O123" s="759"/>
      <c r="P123" s="759"/>
      <c r="Q123" s="759"/>
    </row>
    <row r="124" customFormat="false" ht="30" hidden="false" customHeight="true" outlineLevel="0" collapsed="false">
      <c r="A124" s="818" t="s">
        <v>704</v>
      </c>
      <c r="B124" s="818"/>
      <c r="C124" s="818"/>
      <c r="D124" s="818"/>
      <c r="E124" s="818"/>
      <c r="F124" s="819" t="n">
        <v>100</v>
      </c>
      <c r="G124" s="819"/>
      <c r="H124" s="759"/>
      <c r="I124" s="759"/>
      <c r="J124" s="759"/>
      <c r="K124" s="759"/>
      <c r="L124" s="759"/>
      <c r="M124" s="759"/>
      <c r="N124" s="759"/>
      <c r="O124" s="759"/>
      <c r="P124" s="759"/>
      <c r="Q124" s="759"/>
    </row>
    <row r="125" customFormat="false" ht="30" hidden="false" customHeight="true" outlineLevel="0" collapsed="false">
      <c r="A125" s="818" t="s">
        <v>705</v>
      </c>
      <c r="B125" s="818"/>
      <c r="C125" s="818"/>
      <c r="D125" s="818"/>
      <c r="E125" s="818"/>
      <c r="F125" s="819" t="n">
        <v>130</v>
      </c>
      <c r="G125" s="819"/>
      <c r="H125" s="759"/>
      <c r="I125" s="759"/>
      <c r="J125" s="759"/>
      <c r="K125" s="759"/>
      <c r="L125" s="759"/>
      <c r="M125" s="759"/>
      <c r="N125" s="759"/>
      <c r="O125" s="759"/>
      <c r="P125" s="759"/>
      <c r="Q125" s="759"/>
    </row>
    <row r="126" customFormat="false" ht="30" hidden="false" customHeight="true" outlineLevel="0" collapsed="false">
      <c r="A126" s="818" t="s">
        <v>706</v>
      </c>
      <c r="B126" s="818"/>
      <c r="C126" s="818"/>
      <c r="D126" s="818"/>
      <c r="E126" s="818"/>
      <c r="F126" s="819" t="n">
        <v>175</v>
      </c>
      <c r="G126" s="819"/>
      <c r="H126" s="759"/>
      <c r="I126" s="759"/>
      <c r="J126" s="759"/>
      <c r="K126" s="759"/>
      <c r="L126" s="759"/>
      <c r="M126" s="759"/>
      <c r="N126" s="759"/>
      <c r="O126" s="759"/>
      <c r="P126" s="759"/>
      <c r="Q126" s="759"/>
    </row>
    <row r="127" customFormat="false" ht="30" hidden="true" customHeight="true" outlineLevel="0" collapsed="false">
      <c r="A127" s="818" t="s">
        <v>707</v>
      </c>
      <c r="B127" s="818"/>
      <c r="C127" s="818"/>
      <c r="D127" s="818"/>
      <c r="E127" s="818"/>
      <c r="F127" s="819" t="n">
        <v>300</v>
      </c>
      <c r="G127" s="819"/>
      <c r="H127" s="759"/>
      <c r="I127" s="759"/>
      <c r="J127" s="759"/>
      <c r="K127" s="759"/>
      <c r="L127" s="759"/>
      <c r="M127" s="759"/>
      <c r="N127" s="759"/>
      <c r="O127" s="759"/>
      <c r="P127" s="759"/>
      <c r="Q127" s="759"/>
    </row>
    <row r="128" customFormat="false" ht="30" hidden="false" customHeight="true" outlineLevel="0" collapsed="false">
      <c r="A128" s="820" t="s">
        <v>708</v>
      </c>
      <c r="B128" s="820"/>
      <c r="C128" s="820"/>
      <c r="D128" s="820"/>
      <c r="E128" s="820"/>
      <c r="F128" s="819" t="n">
        <v>350</v>
      </c>
      <c r="G128" s="819"/>
      <c r="H128" s="759"/>
      <c r="I128" s="759"/>
      <c r="J128" s="759"/>
      <c r="K128" s="759"/>
      <c r="L128" s="759"/>
      <c r="M128" s="759"/>
      <c r="N128" s="759"/>
      <c r="O128" s="759"/>
      <c r="P128" s="759"/>
      <c r="Q128" s="759"/>
    </row>
    <row r="129" customFormat="false" ht="30" hidden="false" customHeight="true" outlineLevel="0" collapsed="false">
      <c r="A129" s="818" t="s">
        <v>709</v>
      </c>
      <c r="B129" s="818"/>
      <c r="C129" s="818"/>
      <c r="D129" s="818"/>
      <c r="E129" s="818"/>
      <c r="F129" s="819" t="n">
        <v>500</v>
      </c>
      <c r="G129" s="819"/>
      <c r="H129" s="759"/>
      <c r="I129" s="759"/>
      <c r="J129" s="759"/>
      <c r="K129" s="759"/>
      <c r="L129" s="759"/>
      <c r="M129" s="759"/>
      <c r="N129" s="759"/>
      <c r="O129" s="759"/>
      <c r="P129" s="759"/>
      <c r="Q129" s="759"/>
    </row>
    <row r="130" customFormat="false" ht="30" hidden="false" customHeight="true" outlineLevel="0" collapsed="false">
      <c r="A130" s="818" t="s">
        <v>710</v>
      </c>
      <c r="B130" s="818"/>
      <c r="C130" s="818"/>
      <c r="D130" s="818"/>
      <c r="E130" s="818"/>
      <c r="F130" s="819" t="n">
        <v>600</v>
      </c>
      <c r="G130" s="819"/>
      <c r="H130" s="759"/>
      <c r="I130" s="759"/>
      <c r="J130" s="759"/>
      <c r="K130" s="759"/>
      <c r="L130" s="759"/>
      <c r="M130" s="759"/>
      <c r="N130" s="759"/>
      <c r="O130" s="759"/>
      <c r="P130" s="759"/>
      <c r="Q130" s="759"/>
    </row>
    <row r="131" customFormat="false" ht="30" hidden="false" customHeight="true" outlineLevel="0" collapsed="false">
      <c r="A131" s="818" t="s">
        <v>711</v>
      </c>
      <c r="B131" s="818"/>
      <c r="C131" s="818"/>
      <c r="D131" s="818"/>
      <c r="E131" s="818"/>
      <c r="F131" s="819" t="n">
        <v>700</v>
      </c>
      <c r="G131" s="819"/>
      <c r="H131" s="759"/>
      <c r="I131" s="759"/>
      <c r="J131" s="759"/>
      <c r="K131" s="759"/>
      <c r="L131" s="759"/>
      <c r="M131" s="759"/>
      <c r="N131" s="759"/>
      <c r="O131" s="759"/>
      <c r="P131" s="759"/>
      <c r="Q131" s="759"/>
    </row>
    <row r="132" customFormat="false" ht="30" hidden="false" customHeight="true" outlineLevel="0" collapsed="false">
      <c r="A132" s="818" t="s">
        <v>712</v>
      </c>
      <c r="B132" s="818"/>
      <c r="C132" s="818"/>
      <c r="D132" s="818"/>
      <c r="E132" s="818"/>
      <c r="F132" s="819" t="n">
        <v>1400</v>
      </c>
      <c r="G132" s="819"/>
      <c r="H132" s="759"/>
      <c r="I132" s="759"/>
      <c r="J132" s="759"/>
      <c r="K132" s="759"/>
      <c r="L132" s="759"/>
      <c r="M132" s="759"/>
      <c r="N132" s="759"/>
      <c r="O132" s="759"/>
      <c r="P132" s="759"/>
      <c r="Q132" s="759"/>
    </row>
    <row r="133" customFormat="false" ht="30" hidden="false" customHeight="true" outlineLevel="0" collapsed="false">
      <c r="A133" s="821" t="s">
        <v>713</v>
      </c>
      <c r="B133" s="821"/>
      <c r="C133" s="821"/>
      <c r="D133" s="821"/>
      <c r="E133" s="821"/>
      <c r="F133" s="822" t="n">
        <v>75</v>
      </c>
      <c r="G133" s="822"/>
      <c r="H133" s="759"/>
      <c r="I133" s="759"/>
      <c r="J133" s="759"/>
      <c r="K133" s="759"/>
      <c r="L133" s="759"/>
      <c r="M133" s="759"/>
      <c r="N133" s="759"/>
      <c r="O133" s="759"/>
      <c r="P133" s="759"/>
      <c r="Q133" s="759"/>
    </row>
    <row r="134" customFormat="false" ht="30" hidden="false" customHeight="true" outlineLevel="0" collapsed="false">
      <c r="A134" s="760" t="s">
        <v>714</v>
      </c>
      <c r="B134" s="760"/>
      <c r="C134" s="760"/>
      <c r="D134" s="760"/>
      <c r="E134" s="760"/>
      <c r="F134" s="822" t="n">
        <v>80</v>
      </c>
      <c r="G134" s="822"/>
      <c r="H134" s="759"/>
      <c r="I134" s="759"/>
      <c r="J134" s="759"/>
      <c r="K134" s="759"/>
      <c r="L134" s="759"/>
      <c r="M134" s="759"/>
      <c r="N134" s="759"/>
      <c r="O134" s="759"/>
      <c r="P134" s="759"/>
      <c r="Q134" s="759"/>
    </row>
    <row r="135" customFormat="false" ht="30" hidden="false" customHeight="true" outlineLevel="0" collapsed="false">
      <c r="A135" s="760" t="s">
        <v>715</v>
      </c>
      <c r="B135" s="760"/>
      <c r="C135" s="760"/>
      <c r="D135" s="760"/>
      <c r="E135" s="760"/>
      <c r="F135" s="822" t="n">
        <v>110</v>
      </c>
      <c r="G135" s="822"/>
      <c r="H135" s="759"/>
      <c r="I135" s="759"/>
      <c r="J135" s="759"/>
      <c r="K135" s="759"/>
      <c r="L135" s="759"/>
      <c r="M135" s="759"/>
      <c r="N135" s="759"/>
      <c r="O135" s="759"/>
      <c r="P135" s="759"/>
      <c r="Q135" s="759"/>
    </row>
    <row r="136" customFormat="false" ht="30" hidden="false" customHeight="true" outlineLevel="0" collapsed="false">
      <c r="A136" s="760" t="s">
        <v>716</v>
      </c>
      <c r="B136" s="760"/>
      <c r="C136" s="760"/>
      <c r="D136" s="760"/>
      <c r="E136" s="760"/>
      <c r="F136" s="822" t="n">
        <v>140</v>
      </c>
      <c r="G136" s="822"/>
      <c r="H136" s="759"/>
      <c r="I136" s="759"/>
      <c r="J136" s="759"/>
      <c r="K136" s="759"/>
      <c r="L136" s="759"/>
      <c r="M136" s="759"/>
      <c r="N136" s="759"/>
      <c r="O136" s="759"/>
      <c r="P136" s="759"/>
      <c r="Q136" s="759"/>
    </row>
    <row r="137" customFormat="false" ht="30" hidden="false" customHeight="true" outlineLevel="0" collapsed="false">
      <c r="A137" s="760" t="s">
        <v>717</v>
      </c>
      <c r="B137" s="760"/>
      <c r="C137" s="760"/>
      <c r="D137" s="760"/>
      <c r="E137" s="760"/>
      <c r="F137" s="822" t="n">
        <v>175</v>
      </c>
      <c r="G137" s="822"/>
      <c r="H137" s="759"/>
      <c r="I137" s="759"/>
      <c r="J137" s="759"/>
      <c r="K137" s="759"/>
      <c r="L137" s="759"/>
      <c r="M137" s="759"/>
      <c r="N137" s="759"/>
      <c r="O137" s="759"/>
      <c r="P137" s="759"/>
      <c r="Q137" s="759"/>
    </row>
    <row r="138" customFormat="false" ht="30" hidden="false" customHeight="true" outlineLevel="0" collapsed="false">
      <c r="A138" s="760" t="s">
        <v>718</v>
      </c>
      <c r="B138" s="760"/>
      <c r="C138" s="760"/>
      <c r="D138" s="760"/>
      <c r="E138" s="760"/>
      <c r="F138" s="822" t="n">
        <v>400</v>
      </c>
      <c r="G138" s="822"/>
      <c r="H138" s="759"/>
      <c r="I138" s="759"/>
      <c r="J138" s="759"/>
      <c r="K138" s="759"/>
      <c r="L138" s="759"/>
      <c r="M138" s="759"/>
      <c r="N138" s="759"/>
      <c r="O138" s="759"/>
      <c r="P138" s="759"/>
      <c r="Q138" s="759"/>
    </row>
    <row r="139" customFormat="false" ht="30" hidden="false" customHeight="true" outlineLevel="0" collapsed="false">
      <c r="A139" s="760" t="s">
        <v>719</v>
      </c>
      <c r="B139" s="760"/>
      <c r="C139" s="760"/>
      <c r="D139" s="760"/>
      <c r="E139" s="760"/>
      <c r="F139" s="822" t="n">
        <v>500</v>
      </c>
      <c r="G139" s="822"/>
      <c r="H139" s="759"/>
      <c r="I139" s="759"/>
      <c r="J139" s="759"/>
      <c r="K139" s="759"/>
      <c r="L139" s="759"/>
      <c r="M139" s="759"/>
      <c r="N139" s="759"/>
      <c r="O139" s="759"/>
      <c r="P139" s="759"/>
      <c r="Q139" s="759"/>
    </row>
    <row r="140" customFormat="false" ht="30" hidden="false" customHeight="true" outlineLevel="0" collapsed="false">
      <c r="A140" s="760" t="s">
        <v>720</v>
      </c>
      <c r="B140" s="760"/>
      <c r="C140" s="760"/>
      <c r="D140" s="760"/>
      <c r="E140" s="760"/>
      <c r="F140" s="822" t="n">
        <v>650</v>
      </c>
      <c r="G140" s="822"/>
      <c r="H140" s="759"/>
      <c r="I140" s="759"/>
      <c r="J140" s="759"/>
      <c r="K140" s="759"/>
      <c r="L140" s="759"/>
      <c r="M140" s="759"/>
      <c r="N140" s="759"/>
      <c r="O140" s="759"/>
      <c r="P140" s="759"/>
      <c r="Q140" s="759"/>
    </row>
    <row r="141" customFormat="false" ht="30" hidden="false" customHeight="true" outlineLevel="0" collapsed="false">
      <c r="A141" s="784" t="s">
        <v>721</v>
      </c>
      <c r="B141" s="784"/>
      <c r="C141" s="784"/>
      <c r="D141" s="784"/>
      <c r="E141" s="784"/>
      <c r="F141" s="823" t="n">
        <v>1100</v>
      </c>
      <c r="G141" s="823"/>
      <c r="H141" s="759"/>
      <c r="I141" s="759"/>
      <c r="J141" s="759"/>
      <c r="K141" s="759"/>
      <c r="L141" s="759"/>
      <c r="M141" s="759"/>
      <c r="N141" s="759"/>
      <c r="O141" s="759"/>
      <c r="P141" s="759"/>
      <c r="Q141" s="759"/>
    </row>
    <row r="142" customFormat="false" ht="30.75" hidden="false" customHeight="true" outlineLevel="0" collapsed="false">
      <c r="A142" s="824" t="s">
        <v>722</v>
      </c>
      <c r="B142" s="825"/>
      <c r="C142" s="825"/>
      <c r="D142" s="825"/>
      <c r="E142" s="825"/>
      <c r="F142" s="825"/>
      <c r="G142" s="826"/>
      <c r="H142" s="827"/>
      <c r="I142" s="827"/>
      <c r="J142" s="827"/>
      <c r="K142" s="827"/>
      <c r="L142" s="827"/>
      <c r="M142" s="827"/>
      <c r="N142" s="827"/>
      <c r="O142" s="827"/>
      <c r="P142" s="827"/>
      <c r="Q142" s="827"/>
    </row>
    <row r="143" customFormat="false" ht="46.5" hidden="false" customHeight="true" outlineLevel="0" collapsed="false">
      <c r="A143" s="828" t="s">
        <v>508</v>
      </c>
      <c r="B143" s="828"/>
      <c r="C143" s="828"/>
      <c r="D143" s="828"/>
      <c r="E143" s="828"/>
      <c r="F143" s="829" t="s">
        <v>703</v>
      </c>
      <c r="G143" s="829"/>
      <c r="H143" s="410"/>
      <c r="I143" s="410"/>
      <c r="J143" s="410"/>
      <c r="K143" s="410"/>
      <c r="L143" s="410"/>
      <c r="M143" s="410"/>
      <c r="N143" s="410"/>
      <c r="O143" s="410"/>
      <c r="P143" s="410"/>
      <c r="Q143" s="410"/>
    </row>
    <row r="144" customFormat="false" ht="30" hidden="false" customHeight="true" outlineLevel="0" collapsed="false">
      <c r="A144" s="760" t="s">
        <v>723</v>
      </c>
      <c r="B144" s="760"/>
      <c r="C144" s="760"/>
      <c r="D144" s="760"/>
      <c r="E144" s="760"/>
      <c r="F144" s="822" t="n">
        <v>18</v>
      </c>
      <c r="G144" s="822"/>
      <c r="H144" s="759"/>
      <c r="I144" s="759"/>
      <c r="J144" s="759"/>
      <c r="K144" s="759"/>
      <c r="L144" s="759"/>
      <c r="M144" s="759"/>
      <c r="N144" s="759"/>
      <c r="O144" s="759"/>
      <c r="P144" s="759"/>
      <c r="Q144" s="759"/>
    </row>
    <row r="145" customFormat="false" ht="30" hidden="false" customHeight="true" outlineLevel="0" collapsed="false">
      <c r="A145" s="760" t="s">
        <v>724</v>
      </c>
      <c r="B145" s="760"/>
      <c r="C145" s="760"/>
      <c r="D145" s="760"/>
      <c r="E145" s="760"/>
      <c r="F145" s="822" t="n">
        <v>18</v>
      </c>
      <c r="G145" s="822"/>
      <c r="H145" s="759"/>
      <c r="I145" s="759"/>
      <c r="J145" s="759"/>
      <c r="K145" s="759"/>
      <c r="L145" s="759"/>
      <c r="M145" s="759"/>
      <c r="N145" s="759"/>
      <c r="O145" s="759"/>
      <c r="P145" s="759"/>
      <c r="Q145" s="759"/>
    </row>
    <row r="146" customFormat="false" ht="30" hidden="false" customHeight="true" outlineLevel="0" collapsed="false">
      <c r="A146" s="784" t="s">
        <v>725</v>
      </c>
      <c r="B146" s="784"/>
      <c r="C146" s="784"/>
      <c r="D146" s="784"/>
      <c r="E146" s="784"/>
      <c r="F146" s="822" t="n">
        <v>174</v>
      </c>
      <c r="G146" s="822"/>
      <c r="H146" s="759"/>
      <c r="I146" s="759"/>
      <c r="J146" s="759"/>
      <c r="K146" s="759"/>
      <c r="L146" s="759"/>
      <c r="M146" s="759"/>
      <c r="N146" s="759"/>
      <c r="O146" s="759"/>
      <c r="P146" s="759"/>
      <c r="Q146" s="759"/>
    </row>
    <row r="147" customFormat="false" ht="30" hidden="false" customHeight="true" outlineLevel="0" collapsed="false">
      <c r="A147" s="760" t="s">
        <v>726</v>
      </c>
      <c r="B147" s="760"/>
      <c r="C147" s="760"/>
      <c r="D147" s="760"/>
      <c r="E147" s="760"/>
      <c r="F147" s="822" t="n">
        <v>288</v>
      </c>
      <c r="G147" s="822"/>
      <c r="H147" s="759"/>
      <c r="I147" s="759"/>
      <c r="J147" s="759"/>
      <c r="K147" s="759"/>
      <c r="L147" s="759"/>
      <c r="M147" s="759"/>
      <c r="N147" s="759"/>
      <c r="O147" s="759"/>
      <c r="P147" s="759"/>
      <c r="Q147" s="759"/>
    </row>
    <row r="148" customFormat="false" ht="30" hidden="false" customHeight="true" outlineLevel="0" collapsed="false">
      <c r="A148" s="760" t="s">
        <v>727</v>
      </c>
      <c r="B148" s="760"/>
      <c r="C148" s="760"/>
      <c r="D148" s="760"/>
      <c r="E148" s="760"/>
      <c r="F148" s="822" t="n">
        <v>348</v>
      </c>
      <c r="G148" s="822"/>
      <c r="H148" s="759"/>
      <c r="I148" s="759"/>
      <c r="J148" s="759"/>
      <c r="K148" s="759"/>
      <c r="L148" s="759"/>
      <c r="M148" s="759"/>
      <c r="N148" s="759"/>
      <c r="O148" s="759"/>
      <c r="P148" s="759"/>
      <c r="Q148" s="759"/>
    </row>
    <row r="149" customFormat="false" ht="30" hidden="false" customHeight="true" outlineLevel="0" collapsed="false">
      <c r="A149" s="760" t="s">
        <v>728</v>
      </c>
      <c r="B149" s="760"/>
      <c r="C149" s="760"/>
      <c r="D149" s="760"/>
      <c r="E149" s="760"/>
      <c r="F149" s="822" t="n">
        <v>276</v>
      </c>
      <c r="G149" s="822"/>
      <c r="H149" s="759"/>
      <c r="I149" s="759"/>
      <c r="J149" s="759"/>
      <c r="K149" s="759"/>
      <c r="L149" s="759"/>
      <c r="M149" s="759"/>
      <c r="N149" s="759"/>
      <c r="O149" s="759"/>
      <c r="P149" s="759"/>
      <c r="Q149" s="759"/>
    </row>
    <row r="150" customFormat="false" ht="30" hidden="false" customHeight="true" outlineLevel="0" collapsed="false">
      <c r="A150" s="760" t="s">
        <v>729</v>
      </c>
      <c r="B150" s="760"/>
      <c r="C150" s="760"/>
      <c r="D150" s="760"/>
      <c r="E150" s="760"/>
      <c r="F150" s="822" t="n">
        <v>66</v>
      </c>
      <c r="G150" s="822"/>
      <c r="H150" s="759"/>
      <c r="I150" s="759"/>
      <c r="J150" s="759"/>
      <c r="K150" s="759"/>
      <c r="L150" s="759"/>
      <c r="M150" s="759"/>
      <c r="N150" s="759"/>
      <c r="O150" s="759"/>
      <c r="P150" s="759"/>
      <c r="Q150" s="759"/>
    </row>
    <row r="151" customFormat="false" ht="30" hidden="false" customHeight="true" outlineLevel="0" collapsed="false">
      <c r="A151" s="760" t="s">
        <v>730</v>
      </c>
      <c r="B151" s="760"/>
      <c r="C151" s="760"/>
      <c r="D151" s="760"/>
      <c r="E151" s="760"/>
      <c r="F151" s="822" t="n">
        <v>84</v>
      </c>
      <c r="G151" s="822"/>
      <c r="H151" s="759"/>
      <c r="I151" s="759"/>
      <c r="J151" s="759"/>
      <c r="K151" s="759"/>
      <c r="L151" s="759"/>
      <c r="M151" s="759"/>
      <c r="N151" s="759"/>
      <c r="O151" s="759"/>
      <c r="P151" s="759"/>
      <c r="Q151" s="759"/>
    </row>
    <row r="152" customFormat="false" ht="30" hidden="false" customHeight="true" outlineLevel="0" collapsed="false">
      <c r="A152" s="760" t="s">
        <v>731</v>
      </c>
      <c r="B152" s="760"/>
      <c r="C152" s="760"/>
      <c r="D152" s="760"/>
      <c r="E152" s="760"/>
      <c r="F152" s="822" t="n">
        <v>125</v>
      </c>
      <c r="G152" s="822"/>
      <c r="H152" s="759"/>
      <c r="I152" s="759"/>
      <c r="J152" s="759"/>
      <c r="K152" s="759"/>
      <c r="L152" s="759"/>
      <c r="M152" s="759"/>
      <c r="N152" s="759"/>
      <c r="O152" s="759"/>
      <c r="P152" s="759"/>
      <c r="Q152" s="759"/>
    </row>
    <row r="153" customFormat="false" ht="30" hidden="false" customHeight="true" outlineLevel="0" collapsed="false">
      <c r="A153" s="760" t="s">
        <v>732</v>
      </c>
      <c r="B153" s="760"/>
      <c r="C153" s="760"/>
      <c r="D153" s="760"/>
      <c r="E153" s="760"/>
      <c r="F153" s="822" t="n">
        <v>100</v>
      </c>
      <c r="G153" s="822"/>
      <c r="H153" s="759"/>
      <c r="I153" s="759"/>
      <c r="J153" s="759"/>
      <c r="K153" s="759"/>
      <c r="L153" s="759"/>
      <c r="M153" s="759"/>
      <c r="N153" s="759"/>
      <c r="O153" s="759"/>
      <c r="P153" s="759"/>
      <c r="Q153" s="759"/>
    </row>
    <row r="154" customFormat="false" ht="30" hidden="false" customHeight="true" outlineLevel="0" collapsed="false">
      <c r="A154" s="760" t="s">
        <v>733</v>
      </c>
      <c r="B154" s="760"/>
      <c r="C154" s="760"/>
      <c r="D154" s="760"/>
      <c r="E154" s="760"/>
      <c r="F154" s="822" t="n">
        <v>70</v>
      </c>
      <c r="G154" s="822"/>
      <c r="H154" s="759"/>
      <c r="I154" s="759"/>
      <c r="J154" s="759"/>
      <c r="K154" s="759"/>
      <c r="L154" s="759"/>
      <c r="M154" s="759"/>
      <c r="N154" s="759"/>
      <c r="O154" s="759"/>
      <c r="P154" s="759"/>
      <c r="Q154" s="759"/>
    </row>
    <row r="155" customFormat="false" ht="30" hidden="false" customHeight="true" outlineLevel="0" collapsed="false">
      <c r="A155" s="784" t="s">
        <v>734</v>
      </c>
      <c r="B155" s="784"/>
      <c r="C155" s="784"/>
      <c r="D155" s="784"/>
      <c r="E155" s="784"/>
      <c r="F155" s="823" t="n">
        <v>70</v>
      </c>
      <c r="G155" s="823"/>
      <c r="H155" s="759"/>
      <c r="I155" s="759"/>
      <c r="J155" s="759"/>
      <c r="K155" s="759"/>
      <c r="L155" s="759"/>
      <c r="M155" s="759"/>
      <c r="N155" s="759"/>
      <c r="O155" s="759"/>
      <c r="P155" s="759"/>
      <c r="Q155" s="759"/>
    </row>
    <row r="156" customFormat="false" ht="39" hidden="false" customHeight="true" outlineLevel="0" collapsed="false">
      <c r="A156" s="830" t="s">
        <v>735</v>
      </c>
      <c r="B156" s="830"/>
      <c r="C156" s="830"/>
      <c r="D156" s="830"/>
      <c r="E156" s="830"/>
      <c r="F156" s="830"/>
      <c r="G156" s="830"/>
      <c r="H156" s="827"/>
      <c r="I156" s="827"/>
      <c r="J156" s="827"/>
      <c r="K156" s="827"/>
      <c r="L156" s="827"/>
      <c r="M156" s="827"/>
      <c r="N156" s="827"/>
      <c r="O156" s="827"/>
      <c r="P156" s="827"/>
      <c r="Q156" s="827"/>
    </row>
    <row r="157" customFormat="false" ht="48.75" hidden="false" customHeight="true" outlineLevel="0" collapsed="false">
      <c r="A157" s="831" t="s">
        <v>508</v>
      </c>
      <c r="B157" s="831"/>
      <c r="C157" s="831"/>
      <c r="D157" s="831"/>
      <c r="E157" s="831"/>
      <c r="F157" s="832" t="s">
        <v>736</v>
      </c>
      <c r="G157" s="832"/>
    </row>
    <row r="158" customFormat="false" ht="27" hidden="false" customHeight="true" outlineLevel="0" collapsed="false">
      <c r="A158" s="833" t="s">
        <v>737</v>
      </c>
      <c r="B158" s="833"/>
      <c r="C158" s="833"/>
      <c r="D158" s="834"/>
      <c r="E158" s="835"/>
      <c r="F158" s="836" t="n">
        <v>4</v>
      </c>
      <c r="G158" s="836"/>
    </row>
    <row r="159" customFormat="false" ht="27" hidden="false" customHeight="true" outlineLevel="0" collapsed="false">
      <c r="A159" s="833" t="s">
        <v>738</v>
      </c>
      <c r="B159" s="833"/>
      <c r="C159" s="833"/>
      <c r="D159" s="834"/>
      <c r="E159" s="835"/>
      <c r="F159" s="836" t="n">
        <v>5</v>
      </c>
      <c r="G159" s="836"/>
    </row>
    <row r="160" customFormat="false" ht="27" hidden="false" customHeight="true" outlineLevel="0" collapsed="false">
      <c r="A160" s="820" t="s">
        <v>739</v>
      </c>
      <c r="B160" s="820"/>
      <c r="C160" s="820"/>
      <c r="D160" s="820"/>
      <c r="E160" s="820"/>
      <c r="F160" s="836" t="n">
        <v>7</v>
      </c>
      <c r="G160" s="836"/>
    </row>
    <row r="161" customFormat="false" ht="27" hidden="false" customHeight="true" outlineLevel="0" collapsed="false">
      <c r="A161" s="837" t="s">
        <v>740</v>
      </c>
      <c r="B161" s="837"/>
      <c r="C161" s="837"/>
      <c r="D161" s="837"/>
      <c r="E161" s="837"/>
      <c r="F161" s="836" t="n">
        <v>20</v>
      </c>
      <c r="G161" s="836"/>
    </row>
    <row r="162" customFormat="false" ht="27" hidden="false" customHeight="true" outlineLevel="0" collapsed="false">
      <c r="A162" s="838" t="s">
        <v>741</v>
      </c>
      <c r="B162" s="838"/>
      <c r="C162" s="838"/>
      <c r="D162" s="838"/>
      <c r="E162" s="838"/>
      <c r="F162" s="836" t="n">
        <v>7</v>
      </c>
      <c r="G162" s="836"/>
    </row>
    <row r="163" customFormat="false" ht="24.75" hidden="false" customHeight="true" outlineLevel="0" collapsed="false">
      <c r="A163" s="839" t="s">
        <v>742</v>
      </c>
      <c r="B163" s="840"/>
      <c r="C163" s="840"/>
      <c r="D163" s="841"/>
      <c r="E163" s="842"/>
      <c r="F163" s="757" t="n">
        <v>6.25</v>
      </c>
      <c r="G163" s="757"/>
      <c r="H163" s="623"/>
      <c r="I163" s="623"/>
      <c r="J163" s="623"/>
      <c r="K163" s="623"/>
      <c r="L163" s="623"/>
      <c r="M163" s="623"/>
      <c r="N163" s="623"/>
      <c r="O163" s="623"/>
      <c r="P163" s="623"/>
      <c r="Q163" s="623"/>
    </row>
    <row r="164" customFormat="false" ht="24.75" hidden="false" customHeight="true" outlineLevel="0" collapsed="false">
      <c r="A164" s="839" t="s">
        <v>743</v>
      </c>
      <c r="B164" s="840"/>
      <c r="C164" s="840"/>
      <c r="D164" s="841"/>
      <c r="E164" s="842"/>
      <c r="F164" s="757" t="n">
        <v>7.5</v>
      </c>
      <c r="G164" s="757"/>
      <c r="H164" s="623"/>
      <c r="I164" s="623"/>
      <c r="J164" s="623"/>
      <c r="K164" s="623"/>
      <c r="L164" s="623"/>
      <c r="M164" s="623"/>
      <c r="N164" s="623"/>
      <c r="O164" s="623"/>
      <c r="P164" s="623"/>
      <c r="Q164" s="623"/>
    </row>
    <row r="165" customFormat="false" ht="24.75" hidden="false" customHeight="true" outlineLevel="0" collapsed="false">
      <c r="A165" s="839" t="s">
        <v>744</v>
      </c>
      <c r="B165" s="840"/>
      <c r="C165" s="840"/>
      <c r="D165" s="841"/>
      <c r="E165" s="842"/>
      <c r="F165" s="757" t="n">
        <v>8.75</v>
      </c>
      <c r="G165" s="757"/>
      <c r="H165" s="623"/>
      <c r="I165" s="623"/>
      <c r="J165" s="623"/>
      <c r="K165" s="623"/>
      <c r="L165" s="623"/>
      <c r="M165" s="623"/>
      <c r="N165" s="623"/>
      <c r="O165" s="623"/>
      <c r="P165" s="623"/>
      <c r="Q165" s="623"/>
    </row>
    <row r="166" customFormat="false" ht="24.75" hidden="false" customHeight="true" outlineLevel="0" collapsed="false">
      <c r="A166" s="839" t="s">
        <v>745</v>
      </c>
      <c r="B166" s="840"/>
      <c r="C166" s="840"/>
      <c r="D166" s="841"/>
      <c r="E166" s="842"/>
      <c r="F166" s="757" t="n">
        <v>13.75</v>
      </c>
      <c r="G166" s="757"/>
      <c r="H166" s="623"/>
      <c r="I166" s="623"/>
      <c r="J166" s="623"/>
      <c r="K166" s="623"/>
      <c r="L166" s="623"/>
      <c r="M166" s="623"/>
      <c r="N166" s="623"/>
      <c r="O166" s="623"/>
      <c r="P166" s="623"/>
      <c r="Q166" s="623"/>
    </row>
    <row r="167" customFormat="false" ht="24.75" hidden="false" customHeight="true" outlineLevel="0" collapsed="false">
      <c r="A167" s="839" t="s">
        <v>746</v>
      </c>
      <c r="B167" s="840"/>
      <c r="C167" s="840"/>
      <c r="D167" s="841"/>
      <c r="E167" s="842"/>
      <c r="F167" s="757" t="n">
        <v>21.25</v>
      </c>
      <c r="G167" s="757"/>
      <c r="H167" s="623"/>
      <c r="I167" s="623"/>
      <c r="J167" s="623"/>
      <c r="K167" s="623"/>
      <c r="L167" s="623"/>
      <c r="M167" s="623"/>
      <c r="N167" s="623"/>
      <c r="O167" s="623"/>
      <c r="P167" s="623"/>
      <c r="Q167" s="623"/>
    </row>
    <row r="168" customFormat="false" ht="24.75" hidden="false" customHeight="true" outlineLevel="0" collapsed="false">
      <c r="A168" s="839" t="s">
        <v>747</v>
      </c>
      <c r="B168" s="840"/>
      <c r="C168" s="840"/>
      <c r="D168" s="841"/>
      <c r="E168" s="842"/>
      <c r="F168" s="757" t="n">
        <v>37.5</v>
      </c>
      <c r="G168" s="757"/>
      <c r="H168" s="623"/>
      <c r="I168" s="623"/>
      <c r="J168" s="623"/>
      <c r="K168" s="623"/>
      <c r="L168" s="623"/>
      <c r="M168" s="623"/>
      <c r="N168" s="623"/>
      <c r="O168" s="623"/>
      <c r="P168" s="623"/>
      <c r="Q168" s="623"/>
    </row>
    <row r="169" customFormat="false" ht="24.75" hidden="false" customHeight="true" outlineLevel="0" collapsed="false">
      <c r="A169" s="839" t="s">
        <v>748</v>
      </c>
      <c r="B169" s="840"/>
      <c r="C169" s="840"/>
      <c r="D169" s="841"/>
      <c r="E169" s="842"/>
      <c r="F169" s="757" t="n">
        <v>45</v>
      </c>
      <c r="G169" s="757"/>
      <c r="H169" s="623"/>
      <c r="I169" s="623"/>
      <c r="J169" s="623"/>
      <c r="K169" s="623"/>
      <c r="L169" s="623"/>
      <c r="M169" s="623"/>
      <c r="N169" s="623"/>
      <c r="O169" s="623"/>
      <c r="P169" s="623"/>
      <c r="Q169" s="623"/>
    </row>
    <row r="170" customFormat="false" ht="24.75" hidden="false" customHeight="true" outlineLevel="0" collapsed="false">
      <c r="A170" s="839" t="s">
        <v>749</v>
      </c>
      <c r="B170" s="840"/>
      <c r="C170" s="840"/>
      <c r="D170" s="841"/>
      <c r="E170" s="842"/>
      <c r="F170" s="757" t="n">
        <v>112.5</v>
      </c>
      <c r="G170" s="757"/>
      <c r="H170" s="623"/>
      <c r="I170" s="623"/>
      <c r="J170" s="623"/>
      <c r="K170" s="623"/>
      <c r="L170" s="623"/>
      <c r="M170" s="623"/>
      <c r="N170" s="623"/>
      <c r="O170" s="623"/>
      <c r="P170" s="623"/>
      <c r="Q170" s="623"/>
    </row>
    <row r="171" customFormat="false" ht="24.75" hidden="false" customHeight="true" outlineLevel="0" collapsed="false">
      <c r="A171" s="839" t="s">
        <v>750</v>
      </c>
      <c r="B171" s="840"/>
      <c r="C171" s="840"/>
      <c r="D171" s="841"/>
      <c r="E171" s="842"/>
      <c r="F171" s="757" t="n">
        <v>6.25</v>
      </c>
      <c r="G171" s="757"/>
      <c r="H171" s="623"/>
      <c r="I171" s="623"/>
      <c r="J171" s="623"/>
      <c r="K171" s="623"/>
      <c r="L171" s="623"/>
      <c r="M171" s="623"/>
      <c r="N171" s="623"/>
      <c r="O171" s="623"/>
      <c r="P171" s="623"/>
      <c r="Q171" s="623"/>
    </row>
    <row r="172" customFormat="false" ht="24.75" hidden="false" customHeight="true" outlineLevel="0" collapsed="false">
      <c r="A172" s="839" t="s">
        <v>751</v>
      </c>
      <c r="B172" s="840"/>
      <c r="C172" s="840"/>
      <c r="D172" s="841"/>
      <c r="E172" s="842"/>
      <c r="F172" s="757" t="n">
        <v>7.5</v>
      </c>
      <c r="G172" s="757"/>
      <c r="H172" s="623"/>
      <c r="I172" s="623"/>
      <c r="J172" s="623"/>
      <c r="K172" s="623"/>
      <c r="L172" s="623"/>
      <c r="M172" s="623"/>
      <c r="N172" s="623"/>
      <c r="O172" s="623"/>
      <c r="P172" s="623"/>
      <c r="Q172" s="623"/>
    </row>
    <row r="173" customFormat="false" ht="24.75" hidden="false" customHeight="true" outlineLevel="0" collapsed="false">
      <c r="A173" s="839" t="s">
        <v>752</v>
      </c>
      <c r="B173" s="840"/>
      <c r="C173" s="840"/>
      <c r="D173" s="841"/>
      <c r="E173" s="842"/>
      <c r="F173" s="757" t="n">
        <v>10</v>
      </c>
      <c r="G173" s="757"/>
      <c r="H173" s="623"/>
      <c r="I173" s="623"/>
      <c r="J173" s="623"/>
      <c r="K173" s="623"/>
      <c r="L173" s="623"/>
      <c r="M173" s="623"/>
      <c r="N173" s="623"/>
      <c r="O173" s="623"/>
      <c r="P173" s="623"/>
      <c r="Q173" s="623"/>
    </row>
    <row r="174" customFormat="false" ht="24.75" hidden="false" customHeight="true" outlineLevel="0" collapsed="false">
      <c r="A174" s="839" t="s">
        <v>753</v>
      </c>
      <c r="B174" s="840"/>
      <c r="C174" s="840"/>
      <c r="D174" s="841"/>
      <c r="E174" s="842"/>
      <c r="F174" s="757" t="n">
        <v>11.25</v>
      </c>
      <c r="G174" s="757"/>
      <c r="H174" s="623"/>
      <c r="I174" s="623"/>
      <c r="J174" s="623"/>
      <c r="K174" s="623"/>
      <c r="L174" s="623"/>
      <c r="M174" s="623"/>
      <c r="N174" s="623"/>
      <c r="O174" s="623"/>
      <c r="P174" s="623"/>
      <c r="Q174" s="623"/>
    </row>
    <row r="175" customFormat="false" ht="24.75" hidden="false" customHeight="true" outlineLevel="0" collapsed="false">
      <c r="A175" s="839" t="s">
        <v>754</v>
      </c>
      <c r="B175" s="840"/>
      <c r="C175" s="840"/>
      <c r="D175" s="841"/>
      <c r="E175" s="842"/>
      <c r="F175" s="757" t="n">
        <v>8.75</v>
      </c>
      <c r="G175" s="757"/>
      <c r="H175" s="623"/>
      <c r="I175" s="623"/>
      <c r="J175" s="623"/>
      <c r="K175" s="623"/>
      <c r="L175" s="623"/>
      <c r="M175" s="623"/>
      <c r="N175" s="623"/>
      <c r="O175" s="623"/>
      <c r="P175" s="623"/>
      <c r="Q175" s="623"/>
    </row>
    <row r="176" customFormat="false" ht="24.75" hidden="false" customHeight="true" outlineLevel="0" collapsed="false">
      <c r="A176" s="839" t="s">
        <v>755</v>
      </c>
      <c r="B176" s="840"/>
      <c r="C176" s="840"/>
      <c r="D176" s="841"/>
      <c r="E176" s="842"/>
      <c r="F176" s="757" t="n">
        <v>10</v>
      </c>
      <c r="G176" s="757"/>
      <c r="H176" s="623"/>
      <c r="I176" s="623"/>
      <c r="J176" s="623"/>
      <c r="K176" s="623"/>
      <c r="L176" s="623"/>
      <c r="M176" s="623"/>
      <c r="N176" s="623"/>
      <c r="O176" s="623"/>
      <c r="P176" s="623"/>
      <c r="Q176" s="623"/>
    </row>
    <row r="177" customFormat="false" ht="24.75" hidden="false" customHeight="true" outlineLevel="0" collapsed="false">
      <c r="A177" s="839" t="s">
        <v>756</v>
      </c>
      <c r="B177" s="840"/>
      <c r="C177" s="840"/>
      <c r="D177" s="841"/>
      <c r="E177" s="842"/>
      <c r="F177" s="757" t="n">
        <v>11.25</v>
      </c>
      <c r="G177" s="757"/>
      <c r="H177" s="623"/>
      <c r="I177" s="623"/>
      <c r="J177" s="623"/>
      <c r="K177" s="623"/>
      <c r="L177" s="623"/>
      <c r="M177" s="623"/>
      <c r="N177" s="623"/>
      <c r="O177" s="623"/>
      <c r="P177" s="623"/>
      <c r="Q177" s="623"/>
    </row>
    <row r="178" customFormat="false" ht="24.75" hidden="false" customHeight="true" outlineLevel="0" collapsed="false">
      <c r="A178" s="839" t="s">
        <v>757</v>
      </c>
      <c r="B178" s="840"/>
      <c r="C178" s="840"/>
      <c r="D178" s="841"/>
      <c r="E178" s="842"/>
      <c r="F178" s="757" t="n">
        <v>8.75</v>
      </c>
      <c r="G178" s="757"/>
      <c r="H178" s="623"/>
      <c r="I178" s="623"/>
      <c r="J178" s="623"/>
      <c r="K178" s="623"/>
      <c r="L178" s="623"/>
      <c r="M178" s="623"/>
      <c r="N178" s="623"/>
      <c r="O178" s="623"/>
      <c r="P178" s="623"/>
      <c r="Q178" s="623"/>
    </row>
    <row r="179" customFormat="false" ht="24.75" hidden="false" customHeight="true" outlineLevel="0" collapsed="false">
      <c r="A179" s="839" t="s">
        <v>758</v>
      </c>
      <c r="B179" s="840"/>
      <c r="C179" s="840"/>
      <c r="D179" s="841"/>
      <c r="E179" s="842"/>
      <c r="F179" s="757" t="n">
        <v>12.5</v>
      </c>
      <c r="G179" s="757"/>
      <c r="H179" s="623"/>
      <c r="I179" s="623"/>
      <c r="J179" s="623"/>
      <c r="K179" s="623"/>
      <c r="L179" s="623"/>
      <c r="M179" s="623"/>
      <c r="N179" s="623"/>
      <c r="O179" s="623"/>
      <c r="P179" s="623"/>
      <c r="Q179" s="623"/>
    </row>
    <row r="180" customFormat="false" ht="24.75" hidden="false" customHeight="true" outlineLevel="0" collapsed="false">
      <c r="A180" s="843" t="s">
        <v>759</v>
      </c>
      <c r="B180" s="13"/>
      <c r="C180" s="13"/>
      <c r="D180" s="841"/>
      <c r="E180" s="842"/>
      <c r="F180" s="757" t="n">
        <v>12.5</v>
      </c>
      <c r="G180" s="757"/>
      <c r="H180" s="623"/>
      <c r="I180" s="623"/>
      <c r="J180" s="623"/>
      <c r="K180" s="623"/>
      <c r="L180" s="623"/>
      <c r="M180" s="623"/>
      <c r="N180" s="623"/>
      <c r="O180" s="623"/>
      <c r="P180" s="623"/>
      <c r="Q180" s="623"/>
    </row>
    <row r="181" customFormat="false" ht="24.75" hidden="false" customHeight="true" outlineLevel="0" collapsed="false">
      <c r="A181" s="843" t="s">
        <v>760</v>
      </c>
      <c r="B181" s="13"/>
      <c r="C181" s="13"/>
      <c r="D181" s="841"/>
      <c r="E181" s="842"/>
      <c r="F181" s="757" t="n">
        <v>15</v>
      </c>
      <c r="G181" s="757"/>
      <c r="H181" s="623"/>
      <c r="I181" s="623"/>
      <c r="J181" s="623"/>
      <c r="K181" s="623"/>
      <c r="L181" s="623"/>
      <c r="M181" s="623"/>
      <c r="N181" s="623"/>
      <c r="O181" s="623"/>
      <c r="P181" s="623"/>
      <c r="Q181" s="623"/>
    </row>
    <row r="182" customFormat="false" ht="24.75" hidden="false" customHeight="true" outlineLevel="0" collapsed="false">
      <c r="A182" s="843" t="s">
        <v>761</v>
      </c>
      <c r="B182" s="13"/>
      <c r="C182" s="13"/>
      <c r="D182" s="841"/>
      <c r="E182" s="842"/>
      <c r="F182" s="757" t="n">
        <v>16.25</v>
      </c>
      <c r="G182" s="757"/>
      <c r="H182" s="623"/>
      <c r="I182" s="623"/>
      <c r="J182" s="623"/>
      <c r="K182" s="623"/>
      <c r="L182" s="623"/>
      <c r="M182" s="623"/>
      <c r="N182" s="623"/>
      <c r="O182" s="623"/>
      <c r="P182" s="623"/>
      <c r="Q182" s="623"/>
    </row>
    <row r="183" customFormat="false" ht="24.75" hidden="false" customHeight="true" outlineLevel="0" collapsed="false">
      <c r="A183" s="843" t="s">
        <v>762</v>
      </c>
      <c r="B183" s="13"/>
      <c r="C183" s="13"/>
      <c r="D183" s="841"/>
      <c r="E183" s="842"/>
      <c r="F183" s="757" t="n">
        <v>18.75</v>
      </c>
      <c r="G183" s="757"/>
      <c r="H183" s="623"/>
      <c r="I183" s="623"/>
      <c r="J183" s="623"/>
      <c r="K183" s="623"/>
      <c r="L183" s="623"/>
      <c r="M183" s="623"/>
      <c r="N183" s="623"/>
      <c r="O183" s="623"/>
      <c r="P183" s="623"/>
      <c r="Q183" s="623"/>
    </row>
    <row r="184" customFormat="false" ht="24.75" hidden="false" customHeight="true" outlineLevel="0" collapsed="false">
      <c r="A184" s="843" t="s">
        <v>763</v>
      </c>
      <c r="B184" s="13"/>
      <c r="C184" s="13"/>
      <c r="D184" s="841"/>
      <c r="E184" s="842"/>
      <c r="F184" s="757" t="n">
        <v>68.75</v>
      </c>
      <c r="G184" s="757"/>
      <c r="H184" s="623"/>
      <c r="I184" s="623"/>
      <c r="J184" s="623"/>
      <c r="K184" s="623"/>
      <c r="L184" s="623"/>
      <c r="M184" s="623"/>
      <c r="N184" s="623"/>
      <c r="O184" s="623"/>
      <c r="P184" s="623"/>
      <c r="Q184" s="623"/>
    </row>
    <row r="185" customFormat="false" ht="24.75" hidden="false" customHeight="true" outlineLevel="0" collapsed="false">
      <c r="A185" s="839" t="s">
        <v>764</v>
      </c>
      <c r="B185" s="840"/>
      <c r="C185" s="840"/>
      <c r="D185" s="841"/>
      <c r="E185" s="842"/>
      <c r="F185" s="757" t="n">
        <v>25</v>
      </c>
      <c r="G185" s="757"/>
      <c r="H185" s="623"/>
      <c r="I185" s="623"/>
      <c r="J185" s="623"/>
      <c r="K185" s="623"/>
      <c r="L185" s="623"/>
      <c r="M185" s="623"/>
      <c r="N185" s="623"/>
      <c r="O185" s="623"/>
      <c r="P185" s="623"/>
      <c r="Q185" s="623"/>
    </row>
    <row r="186" customFormat="false" ht="24.75" hidden="false" customHeight="true" outlineLevel="0" collapsed="false">
      <c r="A186" s="844" t="s">
        <v>765</v>
      </c>
      <c r="B186" s="845"/>
      <c r="C186" s="845"/>
      <c r="D186" s="846"/>
      <c r="E186" s="847"/>
      <c r="F186" s="757" t="n">
        <v>37.5</v>
      </c>
      <c r="G186" s="757"/>
      <c r="H186" s="623"/>
      <c r="I186" s="623"/>
      <c r="J186" s="623"/>
      <c r="K186" s="623"/>
      <c r="L186" s="623"/>
      <c r="M186" s="623"/>
      <c r="N186" s="623"/>
      <c r="O186" s="623"/>
      <c r="P186" s="623"/>
      <c r="Q186" s="623"/>
    </row>
    <row r="187" customFormat="false" ht="24.75" hidden="false" customHeight="true" outlineLevel="0" collapsed="false">
      <c r="A187" s="844" t="s">
        <v>766</v>
      </c>
      <c r="B187" s="845"/>
      <c r="C187" s="845"/>
      <c r="D187" s="846"/>
      <c r="E187" s="847"/>
      <c r="F187" s="757" t="n">
        <v>81.25</v>
      </c>
      <c r="G187" s="757"/>
      <c r="H187" s="623"/>
      <c r="I187" s="623"/>
      <c r="J187" s="623"/>
      <c r="K187" s="623"/>
      <c r="L187" s="623"/>
      <c r="M187" s="623"/>
      <c r="N187" s="623"/>
      <c r="O187" s="623"/>
      <c r="P187" s="623"/>
      <c r="Q187" s="623"/>
    </row>
    <row r="188" customFormat="false" ht="30" hidden="false" customHeight="true" outlineLevel="0" collapsed="false">
      <c r="A188" s="844" t="s">
        <v>767</v>
      </c>
      <c r="B188" s="845"/>
      <c r="C188" s="845"/>
      <c r="D188" s="846"/>
      <c r="E188" s="847"/>
      <c r="F188" s="762" t="n">
        <v>250</v>
      </c>
      <c r="G188" s="762"/>
      <c r="H188" s="623"/>
      <c r="I188" s="623"/>
      <c r="J188" s="623"/>
    </row>
    <row r="189" customFormat="false" ht="58.5" hidden="false" customHeight="true" outlineLevel="0" collapsed="false">
      <c r="A189" s="848" t="s">
        <v>768</v>
      </c>
      <c r="B189" s="848"/>
      <c r="C189" s="848"/>
      <c r="D189" s="848"/>
      <c r="E189" s="848"/>
      <c r="F189" s="848"/>
      <c r="G189" s="848"/>
    </row>
    <row r="190" customFormat="false" ht="42" hidden="false" customHeight="true" outlineLevel="0" collapsed="false">
      <c r="A190" s="816" t="s">
        <v>769</v>
      </c>
      <c r="B190" s="816"/>
      <c r="C190" s="816"/>
      <c r="D190" s="816"/>
      <c r="E190" s="816"/>
      <c r="F190" s="849" t="s">
        <v>770</v>
      </c>
      <c r="G190" s="849"/>
    </row>
    <row r="191" customFormat="false" ht="26.25" hidden="false" customHeight="true" outlineLevel="0" collapsed="false">
      <c r="A191" s="850" t="s">
        <v>771</v>
      </c>
      <c r="B191" s="850"/>
      <c r="C191" s="850"/>
      <c r="D191" s="850"/>
      <c r="E191" s="850"/>
      <c r="F191" s="851" t="n">
        <v>1200</v>
      </c>
      <c r="G191" s="851"/>
    </row>
    <row r="192" customFormat="false" ht="26.25" hidden="false" customHeight="true" outlineLevel="0" collapsed="false">
      <c r="A192" s="852" t="s">
        <v>772</v>
      </c>
      <c r="B192" s="852"/>
      <c r="C192" s="852"/>
      <c r="D192" s="852"/>
      <c r="E192" s="852"/>
      <c r="F192" s="853" t="n">
        <v>1200</v>
      </c>
      <c r="G192" s="853"/>
    </row>
    <row r="193" customFormat="false" ht="26.25" hidden="false" customHeight="true" outlineLevel="0" collapsed="false">
      <c r="A193" s="852" t="s">
        <v>773</v>
      </c>
      <c r="B193" s="852"/>
      <c r="C193" s="852"/>
      <c r="D193" s="852"/>
      <c r="E193" s="852"/>
      <c r="F193" s="853" t="n">
        <v>1350</v>
      </c>
      <c r="G193" s="853"/>
    </row>
    <row r="194" customFormat="false" ht="26.25" hidden="false" customHeight="true" outlineLevel="0" collapsed="false">
      <c r="A194" s="852" t="s">
        <v>774</v>
      </c>
      <c r="B194" s="852"/>
      <c r="C194" s="852"/>
      <c r="D194" s="852"/>
      <c r="E194" s="852"/>
      <c r="F194" s="853" t="n">
        <v>300</v>
      </c>
      <c r="G194" s="853"/>
    </row>
    <row r="195" customFormat="false" ht="26.25" hidden="false" customHeight="true" outlineLevel="0" collapsed="false">
      <c r="A195" s="854" t="s">
        <v>775</v>
      </c>
      <c r="B195" s="854"/>
      <c r="C195" s="854"/>
      <c r="D195" s="854"/>
      <c r="E195" s="854"/>
      <c r="F195" s="855" t="n">
        <v>300</v>
      </c>
      <c r="G195" s="855"/>
      <c r="K195" s="10"/>
      <c r="L195" s="10"/>
      <c r="M195" s="10"/>
      <c r="N195" s="10"/>
      <c r="O195" s="10"/>
      <c r="P195" s="10"/>
      <c r="Q195" s="10"/>
    </row>
    <row r="196" customFormat="false" ht="26.25" hidden="false" customHeight="true" outlineLevel="0" collapsed="false">
      <c r="A196" s="856" t="s">
        <v>776</v>
      </c>
      <c r="B196" s="857"/>
      <c r="C196" s="857"/>
      <c r="D196" s="858"/>
      <c r="E196" s="859"/>
      <c r="F196" s="757" t="n">
        <v>1100</v>
      </c>
      <c r="G196" s="757"/>
      <c r="H196" s="10"/>
      <c r="I196" s="10"/>
      <c r="J196" s="10"/>
      <c r="K196" s="10"/>
      <c r="L196" s="10"/>
      <c r="M196" s="10"/>
      <c r="N196" s="10"/>
      <c r="O196" s="10"/>
      <c r="P196" s="10"/>
      <c r="Q196" s="10"/>
    </row>
    <row r="197" customFormat="false" ht="26.25" hidden="false" customHeight="true" outlineLevel="0" collapsed="false">
      <c r="A197" s="856" t="s">
        <v>777</v>
      </c>
      <c r="B197" s="857"/>
      <c r="C197" s="857"/>
      <c r="D197" s="858"/>
      <c r="E197" s="858"/>
      <c r="F197" s="757" t="n">
        <v>1350</v>
      </c>
      <c r="G197" s="757"/>
      <c r="H197" s="10"/>
      <c r="I197" s="10"/>
      <c r="J197" s="10"/>
      <c r="K197" s="10"/>
      <c r="L197" s="10"/>
      <c r="M197" s="10"/>
      <c r="N197" s="10"/>
      <c r="O197" s="10"/>
      <c r="P197" s="10"/>
      <c r="Q197" s="10"/>
    </row>
    <row r="198" customFormat="false" ht="26.25" hidden="false" customHeight="true" outlineLevel="0" collapsed="false">
      <c r="A198" s="860" t="s">
        <v>778</v>
      </c>
      <c r="B198" s="861"/>
      <c r="C198" s="861"/>
      <c r="D198" s="862"/>
      <c r="E198" s="862"/>
      <c r="F198" s="757" t="n">
        <v>1250</v>
      </c>
      <c r="G198" s="757"/>
      <c r="H198" s="10"/>
      <c r="I198" s="10"/>
      <c r="J198" s="10"/>
      <c r="K198" s="10"/>
      <c r="L198" s="10"/>
      <c r="M198" s="10"/>
      <c r="N198" s="10"/>
      <c r="O198" s="10"/>
      <c r="P198" s="10"/>
      <c r="Q198" s="10"/>
    </row>
    <row r="199" customFormat="false" ht="26.25" hidden="false" customHeight="true" outlineLevel="0" collapsed="false">
      <c r="A199" s="856" t="s">
        <v>779</v>
      </c>
      <c r="B199" s="857"/>
      <c r="C199" s="857"/>
      <c r="D199" s="858"/>
      <c r="E199" s="858"/>
      <c r="F199" s="863" t="n">
        <v>1550</v>
      </c>
      <c r="G199" s="863"/>
      <c r="H199" s="10"/>
      <c r="I199" s="10"/>
      <c r="J199" s="10"/>
      <c r="K199" s="10"/>
      <c r="L199" s="10"/>
      <c r="M199" s="10"/>
      <c r="N199" s="10"/>
      <c r="O199" s="10"/>
      <c r="P199" s="10"/>
      <c r="Q199" s="10"/>
    </row>
    <row r="200" customFormat="false" ht="26.25" hidden="false" customHeight="true" outlineLevel="0" collapsed="false">
      <c r="A200" s="864" t="s">
        <v>780</v>
      </c>
      <c r="B200" s="865"/>
      <c r="C200" s="865"/>
      <c r="D200" s="866"/>
      <c r="E200" s="866"/>
      <c r="F200" s="863" t="n">
        <v>2400</v>
      </c>
      <c r="G200" s="863"/>
      <c r="H200" s="10"/>
      <c r="I200" s="10"/>
      <c r="J200" s="10"/>
      <c r="K200" s="10"/>
      <c r="L200" s="10"/>
      <c r="M200" s="10"/>
      <c r="N200" s="10"/>
      <c r="O200" s="10"/>
      <c r="P200" s="10"/>
      <c r="Q200" s="10"/>
    </row>
    <row r="201" customFormat="false" ht="26.25" hidden="false" customHeight="true" outlineLevel="0" collapsed="false">
      <c r="A201" s="856" t="s">
        <v>781</v>
      </c>
      <c r="B201" s="867"/>
      <c r="C201" s="867"/>
      <c r="D201" s="858"/>
      <c r="E201" s="858"/>
      <c r="F201" s="757" t="n">
        <v>3050</v>
      </c>
      <c r="G201" s="757"/>
      <c r="H201" s="10"/>
      <c r="I201" s="10"/>
      <c r="J201" s="10"/>
      <c r="K201" s="10"/>
      <c r="L201" s="10"/>
      <c r="M201" s="10"/>
      <c r="N201" s="10"/>
      <c r="O201" s="10"/>
      <c r="P201" s="10"/>
      <c r="Q201" s="10"/>
    </row>
    <row r="202" customFormat="false" ht="26.25" hidden="false" customHeight="true" outlineLevel="0" collapsed="false">
      <c r="A202" s="860" t="s">
        <v>782</v>
      </c>
      <c r="B202" s="868"/>
      <c r="C202" s="868"/>
      <c r="D202" s="862"/>
      <c r="E202" s="862"/>
      <c r="F202" s="762" t="n">
        <v>2300</v>
      </c>
      <c r="G202" s="762"/>
      <c r="H202" s="10"/>
      <c r="I202" s="10"/>
      <c r="J202" s="10"/>
      <c r="K202" s="10"/>
      <c r="L202" s="10"/>
      <c r="M202" s="10"/>
      <c r="N202" s="10"/>
      <c r="O202" s="10"/>
      <c r="P202" s="10"/>
      <c r="Q202" s="10"/>
    </row>
    <row r="203" customFormat="false" ht="26.25" hidden="false" customHeight="true" outlineLevel="0" collapsed="false">
      <c r="A203" s="869" t="s">
        <v>783</v>
      </c>
      <c r="B203" s="870"/>
      <c r="C203" s="870"/>
      <c r="D203" s="871"/>
      <c r="E203" s="871"/>
      <c r="F203" s="872" t="n">
        <v>730</v>
      </c>
      <c r="G203" s="872"/>
      <c r="H203" s="10"/>
      <c r="I203" s="10"/>
      <c r="J203" s="10"/>
      <c r="K203" s="10"/>
      <c r="L203" s="10"/>
      <c r="M203" s="10"/>
      <c r="N203" s="10"/>
      <c r="O203" s="10"/>
      <c r="P203" s="10"/>
      <c r="Q203" s="10"/>
    </row>
    <row r="204" customFormat="false" ht="26.25" hidden="false" customHeight="true" outlineLevel="0" collapsed="false">
      <c r="A204" s="873" t="s">
        <v>784</v>
      </c>
      <c r="B204" s="861"/>
      <c r="C204" s="861"/>
      <c r="D204" s="862"/>
      <c r="E204" s="862"/>
      <c r="F204" s="762" t="n">
        <v>600</v>
      </c>
      <c r="G204" s="762"/>
      <c r="H204" s="10"/>
      <c r="I204" s="10"/>
      <c r="J204" s="10"/>
      <c r="K204" s="10"/>
      <c r="L204" s="10"/>
      <c r="M204" s="10"/>
      <c r="N204" s="10"/>
      <c r="O204" s="10"/>
      <c r="P204" s="10"/>
      <c r="Q204" s="10"/>
    </row>
    <row r="205" customFormat="false" ht="26.25" hidden="false" customHeight="true" outlineLevel="0" collapsed="false">
      <c r="A205" s="874" t="s">
        <v>785</v>
      </c>
      <c r="B205" s="857"/>
      <c r="C205" s="857"/>
      <c r="D205" s="858"/>
      <c r="E205" s="858"/>
      <c r="F205" s="757" t="n">
        <v>3500</v>
      </c>
      <c r="G205" s="757"/>
      <c r="H205" s="10"/>
      <c r="I205" s="10"/>
      <c r="J205" s="10"/>
      <c r="K205" s="10"/>
      <c r="L205" s="10"/>
      <c r="M205" s="10"/>
      <c r="N205" s="10"/>
      <c r="O205" s="10"/>
      <c r="P205" s="10"/>
      <c r="Q205" s="10"/>
    </row>
    <row r="206" customFormat="false" ht="26.25" hidden="false" customHeight="true" outlineLevel="0" collapsed="false">
      <c r="A206" s="874" t="s">
        <v>786</v>
      </c>
      <c r="B206" s="857"/>
      <c r="C206" s="857"/>
      <c r="D206" s="858"/>
      <c r="E206" s="858"/>
      <c r="F206" s="757" t="n">
        <v>1800</v>
      </c>
      <c r="G206" s="757"/>
      <c r="H206" s="10"/>
      <c r="I206" s="10"/>
      <c r="J206" s="10"/>
      <c r="K206" s="10"/>
      <c r="L206" s="10"/>
      <c r="M206" s="10"/>
      <c r="N206" s="10"/>
      <c r="O206" s="10"/>
      <c r="P206" s="10"/>
      <c r="Q206" s="10"/>
    </row>
    <row r="207" customFormat="false" ht="26.25" hidden="false" customHeight="true" outlineLevel="0" collapsed="false">
      <c r="A207" s="875" t="s">
        <v>787</v>
      </c>
      <c r="B207" s="857"/>
      <c r="C207" s="857"/>
      <c r="D207" s="858"/>
      <c r="E207" s="858"/>
      <c r="F207" s="757" t="n">
        <v>3600</v>
      </c>
      <c r="G207" s="757"/>
      <c r="H207" s="10"/>
      <c r="I207" s="10"/>
      <c r="J207" s="10"/>
      <c r="K207" s="10"/>
      <c r="L207" s="10"/>
      <c r="M207" s="10"/>
      <c r="N207" s="10"/>
      <c r="O207" s="10"/>
      <c r="P207" s="10"/>
      <c r="Q207" s="10"/>
    </row>
    <row r="208" customFormat="false" ht="26.25" hidden="false" customHeight="true" outlineLevel="0" collapsed="false">
      <c r="A208" s="876" t="s">
        <v>788</v>
      </c>
      <c r="B208" s="877"/>
      <c r="C208" s="877"/>
      <c r="D208" s="878"/>
      <c r="E208" s="878"/>
      <c r="F208" s="879" t="n">
        <v>275</v>
      </c>
      <c r="G208" s="879"/>
      <c r="H208" s="10"/>
      <c r="I208" s="10"/>
      <c r="J208" s="10"/>
      <c r="K208" s="10"/>
      <c r="L208" s="10"/>
      <c r="M208" s="10"/>
      <c r="N208" s="10"/>
      <c r="O208" s="10"/>
      <c r="P208" s="10"/>
      <c r="Q208" s="10"/>
    </row>
    <row r="209" customFormat="false" ht="26.25" hidden="false" customHeight="true" outlineLevel="0" collapsed="false">
      <c r="A209" s="876" t="s">
        <v>789</v>
      </c>
      <c r="B209" s="877"/>
      <c r="C209" s="877"/>
      <c r="D209" s="878"/>
      <c r="E209" s="878"/>
      <c r="F209" s="879" t="n">
        <v>350</v>
      </c>
      <c r="G209" s="879"/>
      <c r="H209" s="10"/>
      <c r="I209" s="10"/>
      <c r="J209" s="10"/>
      <c r="K209" s="10"/>
      <c r="L209" s="10"/>
      <c r="M209" s="10"/>
      <c r="N209" s="10"/>
      <c r="O209" s="10"/>
      <c r="P209" s="10"/>
      <c r="Q209" s="10"/>
    </row>
    <row r="210" customFormat="false" ht="26.25" hidden="false" customHeight="true" outlineLevel="0" collapsed="false">
      <c r="A210" s="876" t="s">
        <v>790</v>
      </c>
      <c r="B210" s="877"/>
      <c r="C210" s="877"/>
      <c r="D210" s="878"/>
      <c r="E210" s="878"/>
      <c r="F210" s="879" t="n">
        <v>850</v>
      </c>
      <c r="G210" s="879"/>
      <c r="H210" s="10"/>
      <c r="I210" s="10"/>
      <c r="J210" s="10"/>
      <c r="K210" s="10"/>
      <c r="L210" s="10"/>
      <c r="M210" s="10"/>
      <c r="N210" s="10"/>
      <c r="O210" s="10"/>
      <c r="P210" s="10"/>
      <c r="Q210" s="10"/>
    </row>
    <row r="211" customFormat="false" ht="26.25" hidden="false" customHeight="true" outlineLevel="0" collapsed="false">
      <c r="A211" s="876" t="s">
        <v>791</v>
      </c>
      <c r="B211" s="877"/>
      <c r="C211" s="877"/>
      <c r="D211" s="878"/>
      <c r="E211" s="878"/>
      <c r="F211" s="879" t="n">
        <v>1100</v>
      </c>
      <c r="G211" s="879"/>
      <c r="H211" s="10"/>
      <c r="I211" s="10"/>
      <c r="J211" s="10"/>
      <c r="K211" s="10"/>
      <c r="L211" s="10"/>
      <c r="M211" s="10"/>
      <c r="N211" s="10"/>
      <c r="O211" s="10"/>
      <c r="P211" s="10"/>
      <c r="Q211" s="10"/>
    </row>
    <row r="212" customFormat="false" ht="26.25" hidden="false" customHeight="true" outlineLevel="0" collapsed="false">
      <c r="A212" s="876" t="s">
        <v>792</v>
      </c>
      <c r="B212" s="877"/>
      <c r="C212" s="877"/>
      <c r="D212" s="878"/>
      <c r="E212" s="878"/>
      <c r="F212" s="879" t="n">
        <v>800</v>
      </c>
      <c r="G212" s="879"/>
      <c r="H212" s="10"/>
      <c r="I212" s="10"/>
      <c r="J212" s="10"/>
      <c r="K212" s="10"/>
      <c r="L212" s="10"/>
      <c r="M212" s="10"/>
      <c r="N212" s="10"/>
      <c r="O212" s="10"/>
      <c r="P212" s="10"/>
      <c r="Q212" s="10"/>
    </row>
    <row r="213" customFormat="false" ht="26.25" hidden="false" customHeight="true" outlineLevel="0" collapsed="false">
      <c r="A213" s="876" t="s">
        <v>793</v>
      </c>
      <c r="B213" s="877"/>
      <c r="C213" s="877"/>
      <c r="D213" s="878"/>
      <c r="E213" s="878"/>
      <c r="F213" s="879" t="n">
        <v>1300</v>
      </c>
      <c r="G213" s="879"/>
      <c r="H213" s="10"/>
      <c r="I213" s="10"/>
      <c r="J213" s="10"/>
      <c r="K213" s="10"/>
      <c r="L213" s="10"/>
      <c r="M213" s="10"/>
      <c r="N213" s="10"/>
      <c r="O213" s="10"/>
      <c r="P213" s="10"/>
      <c r="Q213" s="10"/>
    </row>
    <row r="214" customFormat="false" ht="26.25" hidden="false" customHeight="true" outlineLevel="0" collapsed="false">
      <c r="A214" s="880" t="s">
        <v>794</v>
      </c>
      <c r="B214" s="881"/>
      <c r="C214" s="881"/>
      <c r="D214" s="882"/>
      <c r="E214" s="882"/>
      <c r="F214" s="883" t="n">
        <v>1050</v>
      </c>
      <c r="G214" s="883"/>
      <c r="H214" s="10"/>
      <c r="I214" s="10"/>
      <c r="J214" s="10"/>
      <c r="K214" s="10"/>
      <c r="L214" s="10"/>
      <c r="M214" s="10"/>
      <c r="N214" s="10"/>
      <c r="O214" s="10"/>
      <c r="P214" s="10"/>
      <c r="Q214" s="10"/>
    </row>
    <row r="215" customFormat="false" ht="26.25" hidden="false" customHeight="true" outlineLevel="0" collapsed="false">
      <c r="A215" s="880" t="s">
        <v>795</v>
      </c>
      <c r="B215" s="881"/>
      <c r="C215" s="881"/>
      <c r="D215" s="882"/>
      <c r="E215" s="882"/>
      <c r="F215" s="883" t="n">
        <v>1580</v>
      </c>
      <c r="G215" s="883"/>
      <c r="H215" s="10"/>
      <c r="I215" s="10"/>
      <c r="J215" s="10"/>
      <c r="K215" s="10"/>
      <c r="L215" s="10"/>
      <c r="M215" s="10"/>
      <c r="N215" s="10"/>
      <c r="O215" s="10"/>
      <c r="P215" s="10"/>
      <c r="Q215" s="10"/>
    </row>
    <row r="216" customFormat="false" ht="26.25" hidden="false" customHeight="true" outlineLevel="0" collapsed="false">
      <c r="A216" s="880" t="s">
        <v>796</v>
      </c>
      <c r="B216" s="881"/>
      <c r="C216" s="881"/>
      <c r="D216" s="882"/>
      <c r="E216" s="882"/>
      <c r="F216" s="883" t="n">
        <v>1500</v>
      </c>
      <c r="G216" s="883"/>
      <c r="H216" s="10"/>
      <c r="I216" s="10"/>
      <c r="J216" s="10"/>
      <c r="K216" s="10"/>
      <c r="L216" s="10"/>
      <c r="M216" s="10"/>
      <c r="N216" s="10"/>
      <c r="O216" s="10"/>
      <c r="P216" s="10"/>
      <c r="Q216" s="10"/>
    </row>
    <row r="217" customFormat="false" ht="26.25" hidden="false" customHeight="true" outlineLevel="0" collapsed="false">
      <c r="A217" s="884" t="s">
        <v>797</v>
      </c>
      <c r="B217" s="885"/>
      <c r="C217" s="885"/>
      <c r="D217" s="886"/>
      <c r="E217" s="886"/>
      <c r="F217" s="887" t="n">
        <v>150</v>
      </c>
      <c r="G217" s="887"/>
      <c r="H217" s="10"/>
      <c r="I217" s="10"/>
      <c r="J217" s="10"/>
      <c r="K217" s="10"/>
      <c r="L217" s="10"/>
      <c r="M217" s="10"/>
      <c r="N217" s="10"/>
      <c r="O217" s="10"/>
      <c r="P217" s="10"/>
      <c r="Q217" s="10"/>
    </row>
    <row r="218" customFormat="false" ht="26.25" hidden="false" customHeight="true" outlineLevel="0" collapsed="false">
      <c r="A218" s="888" t="s">
        <v>798</v>
      </c>
      <c r="B218" s="889"/>
      <c r="C218" s="889"/>
      <c r="D218" s="890"/>
      <c r="E218" s="890"/>
      <c r="F218" s="891" t="n">
        <v>250</v>
      </c>
      <c r="G218" s="891"/>
      <c r="H218" s="10"/>
      <c r="I218" s="10"/>
      <c r="J218" s="10"/>
      <c r="K218" s="10"/>
      <c r="L218" s="10"/>
      <c r="M218" s="10"/>
      <c r="N218" s="10"/>
      <c r="O218" s="10"/>
      <c r="P218" s="10"/>
      <c r="Q218" s="10"/>
    </row>
    <row r="219" customFormat="false" ht="26.25" hidden="false" customHeight="true" outlineLevel="0" collapsed="false">
      <c r="A219" s="888" t="s">
        <v>799</v>
      </c>
      <c r="B219" s="889"/>
      <c r="C219" s="889"/>
      <c r="D219" s="890"/>
      <c r="E219" s="890"/>
      <c r="F219" s="891" t="n">
        <v>530</v>
      </c>
      <c r="G219" s="891"/>
      <c r="H219" s="10"/>
      <c r="I219" s="10"/>
      <c r="J219" s="10"/>
      <c r="K219" s="10"/>
      <c r="L219" s="10"/>
      <c r="M219" s="10"/>
      <c r="N219" s="10"/>
      <c r="O219" s="10"/>
      <c r="P219" s="10"/>
      <c r="Q219" s="10"/>
    </row>
    <row r="220" customFormat="false" ht="26.25" hidden="false" customHeight="true" outlineLevel="0" collapsed="false">
      <c r="A220" s="892" t="s">
        <v>800</v>
      </c>
      <c r="B220" s="893"/>
      <c r="C220" s="893"/>
      <c r="D220" s="894"/>
      <c r="E220" s="894"/>
      <c r="F220" s="895" t="n">
        <v>600</v>
      </c>
      <c r="G220" s="895"/>
      <c r="H220" s="10"/>
      <c r="I220" s="10"/>
      <c r="J220" s="10"/>
      <c r="K220" s="10"/>
      <c r="L220" s="10"/>
      <c r="M220" s="10"/>
      <c r="N220" s="10"/>
      <c r="O220" s="10"/>
      <c r="P220" s="10"/>
      <c r="Q220" s="10"/>
    </row>
    <row r="221" customFormat="false" ht="26.25" hidden="false" customHeight="true" outlineLevel="0" collapsed="false">
      <c r="A221" s="896" t="s">
        <v>801</v>
      </c>
      <c r="B221" s="865"/>
      <c r="C221" s="865"/>
      <c r="D221" s="866"/>
      <c r="E221" s="866"/>
      <c r="F221" s="863" t="n">
        <v>450</v>
      </c>
      <c r="G221" s="863"/>
      <c r="H221" s="10"/>
      <c r="I221" s="10"/>
      <c r="J221" s="10"/>
      <c r="K221" s="10"/>
      <c r="L221" s="10"/>
      <c r="M221" s="10"/>
      <c r="N221" s="10"/>
      <c r="O221" s="10"/>
      <c r="P221" s="10"/>
      <c r="Q221" s="10"/>
    </row>
    <row r="222" customFormat="false" ht="26.25" hidden="false" customHeight="true" outlineLevel="0" collapsed="false">
      <c r="A222" s="897" t="s">
        <v>802</v>
      </c>
      <c r="B222" s="759"/>
      <c r="C222" s="759"/>
      <c r="D222" s="898"/>
      <c r="E222" s="898"/>
      <c r="F222" s="899" t="n">
        <v>570</v>
      </c>
      <c r="G222" s="899"/>
      <c r="H222" s="10"/>
      <c r="I222" s="10"/>
      <c r="J222" s="10"/>
    </row>
    <row r="223" customFormat="false" ht="54.75" hidden="false" customHeight="true" outlineLevel="0" collapsed="false">
      <c r="A223" s="900" t="s">
        <v>803</v>
      </c>
      <c r="B223" s="900"/>
      <c r="C223" s="900"/>
      <c r="D223" s="900"/>
      <c r="E223" s="900"/>
      <c r="F223" s="900"/>
      <c r="G223" s="900"/>
    </row>
    <row r="224" customFormat="false" ht="31.5" hidden="false" customHeight="true" outlineLevel="0" collapsed="false">
      <c r="A224" s="901" t="s">
        <v>769</v>
      </c>
      <c r="B224" s="901"/>
      <c r="C224" s="901"/>
      <c r="D224" s="901"/>
      <c r="E224" s="901"/>
      <c r="F224" s="902" t="s">
        <v>770</v>
      </c>
      <c r="G224" s="902"/>
    </row>
    <row r="225" customFormat="false" ht="22.5" hidden="false" customHeight="true" outlineLevel="0" collapsed="false">
      <c r="A225" s="903" t="s">
        <v>804</v>
      </c>
      <c r="B225" s="903"/>
      <c r="C225" s="903"/>
      <c r="D225" s="903"/>
      <c r="E225" s="903"/>
      <c r="F225" s="904" t="n">
        <v>350</v>
      </c>
      <c r="G225" s="904"/>
      <c r="K225" s="10"/>
      <c r="L225" s="10"/>
      <c r="M225" s="10"/>
      <c r="N225" s="10"/>
      <c r="O225" s="10"/>
      <c r="P225" s="10"/>
      <c r="Q225" s="10"/>
    </row>
    <row r="226" customFormat="false" ht="22.5" hidden="false" customHeight="true" outlineLevel="0" collapsed="false">
      <c r="A226" s="905" t="s">
        <v>805</v>
      </c>
      <c r="B226" s="905"/>
      <c r="C226" s="905"/>
      <c r="D226" s="906"/>
      <c r="E226" s="875"/>
      <c r="F226" s="822" t="n">
        <v>400</v>
      </c>
      <c r="G226" s="822"/>
      <c r="H226" s="10"/>
      <c r="I226" s="10"/>
      <c r="J226" s="10"/>
      <c r="K226" s="10"/>
      <c r="L226" s="10"/>
      <c r="M226" s="10"/>
      <c r="N226" s="10"/>
      <c r="O226" s="10"/>
      <c r="P226" s="10"/>
      <c r="Q226" s="10"/>
    </row>
    <row r="227" customFormat="false" ht="22.5" hidden="false" customHeight="true" outlineLevel="0" collapsed="false">
      <c r="A227" s="905" t="s">
        <v>806</v>
      </c>
      <c r="B227" s="905"/>
      <c r="C227" s="905"/>
      <c r="D227" s="906"/>
      <c r="E227" s="875"/>
      <c r="F227" s="822" t="n">
        <v>700</v>
      </c>
      <c r="G227" s="822"/>
      <c r="H227" s="10"/>
      <c r="I227" s="10"/>
      <c r="J227" s="10"/>
      <c r="K227" s="10"/>
      <c r="L227" s="10"/>
      <c r="M227" s="10"/>
      <c r="N227" s="10"/>
      <c r="O227" s="10"/>
      <c r="P227" s="10"/>
      <c r="Q227" s="10"/>
    </row>
    <row r="228" customFormat="false" ht="22.5" hidden="false" customHeight="true" outlineLevel="0" collapsed="false">
      <c r="A228" s="905" t="s">
        <v>807</v>
      </c>
      <c r="B228" s="905"/>
      <c r="C228" s="905"/>
      <c r="D228" s="906"/>
      <c r="E228" s="875"/>
      <c r="F228" s="822" t="n">
        <v>400</v>
      </c>
      <c r="G228" s="822"/>
      <c r="H228" s="10"/>
      <c r="I228" s="10"/>
      <c r="J228" s="10"/>
      <c r="K228" s="10"/>
      <c r="L228" s="10"/>
      <c r="M228" s="10"/>
      <c r="N228" s="10"/>
      <c r="O228" s="10"/>
      <c r="P228" s="10"/>
      <c r="Q228" s="10"/>
    </row>
    <row r="229" customFormat="false" ht="22.5" hidden="false" customHeight="true" outlineLevel="0" collapsed="false">
      <c r="A229" s="905" t="s">
        <v>808</v>
      </c>
      <c r="B229" s="905"/>
      <c r="C229" s="905"/>
      <c r="D229" s="906"/>
      <c r="E229" s="875"/>
      <c r="F229" s="822" t="n">
        <v>700</v>
      </c>
      <c r="G229" s="822"/>
      <c r="H229" s="10"/>
      <c r="I229" s="10"/>
      <c r="J229" s="10"/>
      <c r="K229" s="10"/>
      <c r="L229" s="10"/>
      <c r="M229" s="10"/>
      <c r="N229" s="10"/>
      <c r="O229" s="10"/>
      <c r="P229" s="10"/>
      <c r="Q229" s="10"/>
    </row>
    <row r="230" customFormat="false" ht="22.5" hidden="false" customHeight="true" outlineLevel="0" collapsed="false">
      <c r="A230" s="905" t="s">
        <v>809</v>
      </c>
      <c r="B230" s="905"/>
      <c r="C230" s="905"/>
      <c r="D230" s="906"/>
      <c r="E230" s="875"/>
      <c r="F230" s="822" t="n">
        <v>500</v>
      </c>
      <c r="G230" s="822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customFormat="false" ht="22.5" hidden="false" customHeight="true" outlineLevel="0" collapsed="false">
      <c r="A231" s="905" t="s">
        <v>810</v>
      </c>
      <c r="B231" s="905"/>
      <c r="C231" s="905"/>
      <c r="D231" s="906"/>
      <c r="E231" s="875"/>
      <c r="F231" s="822" t="n">
        <v>950</v>
      </c>
      <c r="G231" s="822"/>
      <c r="H231" s="10"/>
      <c r="I231" s="10"/>
      <c r="J231" s="10"/>
      <c r="K231" s="10"/>
      <c r="L231" s="10"/>
      <c r="M231" s="10"/>
      <c r="N231" s="10"/>
      <c r="O231" s="10"/>
      <c r="P231" s="10"/>
      <c r="Q231" s="10"/>
    </row>
    <row r="232" customFormat="false" ht="22.5" hidden="false" customHeight="true" outlineLevel="0" collapsed="false">
      <c r="A232" s="905" t="s">
        <v>811</v>
      </c>
      <c r="B232" s="905"/>
      <c r="C232" s="905"/>
      <c r="D232" s="906"/>
      <c r="E232" s="875"/>
      <c r="F232" s="822" t="n">
        <v>700</v>
      </c>
      <c r="G232" s="822"/>
      <c r="H232" s="10"/>
      <c r="I232" s="10"/>
      <c r="J232" s="10"/>
      <c r="K232" s="10"/>
      <c r="L232" s="10"/>
      <c r="M232" s="10"/>
      <c r="N232" s="10"/>
      <c r="O232" s="10"/>
      <c r="P232" s="10"/>
      <c r="Q232" s="10"/>
    </row>
    <row r="233" customFormat="false" ht="22.5" hidden="false" customHeight="true" outlineLevel="0" collapsed="false">
      <c r="A233" s="905" t="s">
        <v>812</v>
      </c>
      <c r="B233" s="905"/>
      <c r="C233" s="905"/>
      <c r="D233" s="906"/>
      <c r="E233" s="875"/>
      <c r="F233" s="822" t="n">
        <v>1300</v>
      </c>
      <c r="G233" s="822"/>
      <c r="H233" s="10"/>
      <c r="I233" s="10"/>
      <c r="J233" s="10"/>
      <c r="K233" s="10"/>
      <c r="L233" s="10"/>
      <c r="M233" s="10"/>
      <c r="N233" s="10"/>
      <c r="O233" s="10"/>
      <c r="P233" s="10"/>
      <c r="Q233" s="10"/>
    </row>
    <row r="234" customFormat="false" ht="22.5" hidden="false" customHeight="true" outlineLevel="0" collapsed="false">
      <c r="A234" s="905" t="s">
        <v>813</v>
      </c>
      <c r="B234" s="905"/>
      <c r="C234" s="905"/>
      <c r="D234" s="906"/>
      <c r="E234" s="875"/>
      <c r="F234" s="822" t="n">
        <v>900</v>
      </c>
      <c r="G234" s="822"/>
      <c r="H234" s="10"/>
      <c r="I234" s="10"/>
      <c r="J234" s="10"/>
      <c r="K234" s="10"/>
      <c r="L234" s="10"/>
      <c r="M234" s="10"/>
      <c r="N234" s="10"/>
      <c r="O234" s="10"/>
      <c r="P234" s="10"/>
      <c r="Q234" s="10"/>
    </row>
    <row r="235" customFormat="false" ht="22.5" hidden="false" customHeight="true" outlineLevel="0" collapsed="false">
      <c r="A235" s="905" t="s">
        <v>814</v>
      </c>
      <c r="B235" s="905"/>
      <c r="C235" s="905"/>
      <c r="D235" s="906"/>
      <c r="E235" s="875"/>
      <c r="F235" s="822" t="n">
        <v>1700</v>
      </c>
      <c r="G235" s="822"/>
      <c r="H235" s="10"/>
      <c r="I235" s="10"/>
      <c r="J235" s="10"/>
      <c r="K235" s="10"/>
      <c r="L235" s="10"/>
      <c r="M235" s="10"/>
      <c r="N235" s="10"/>
      <c r="O235" s="10"/>
      <c r="P235" s="10"/>
      <c r="Q235" s="10"/>
    </row>
    <row r="236" customFormat="false" ht="22.5" hidden="false" customHeight="true" outlineLevel="0" collapsed="false">
      <c r="A236" s="905" t="s">
        <v>815</v>
      </c>
      <c r="B236" s="905"/>
      <c r="C236" s="905"/>
      <c r="D236" s="906"/>
      <c r="E236" s="875"/>
      <c r="F236" s="822" t="n">
        <v>850</v>
      </c>
      <c r="G236" s="822"/>
      <c r="H236" s="10"/>
      <c r="I236" s="10"/>
      <c r="J236" s="10"/>
      <c r="K236" s="10"/>
      <c r="L236" s="10"/>
      <c r="M236" s="10"/>
      <c r="N236" s="10"/>
      <c r="O236" s="10"/>
      <c r="P236" s="10"/>
      <c r="Q236" s="10"/>
    </row>
    <row r="237" customFormat="false" ht="22.5" hidden="false" customHeight="true" outlineLevel="0" collapsed="false">
      <c r="A237" s="905" t="s">
        <v>816</v>
      </c>
      <c r="B237" s="905"/>
      <c r="C237" s="905"/>
      <c r="D237" s="906"/>
      <c r="E237" s="875"/>
      <c r="F237" s="822" t="n">
        <v>1600</v>
      </c>
      <c r="G237" s="822"/>
      <c r="H237" s="10"/>
      <c r="I237" s="10"/>
      <c r="J237" s="10"/>
      <c r="K237" s="10"/>
      <c r="L237" s="10"/>
      <c r="M237" s="10"/>
      <c r="N237" s="10"/>
      <c r="O237" s="10"/>
      <c r="P237" s="10"/>
      <c r="Q237" s="10"/>
    </row>
    <row r="238" customFormat="false" ht="22.5" hidden="false" customHeight="true" outlineLevel="0" collapsed="false">
      <c r="A238" s="905" t="s">
        <v>817</v>
      </c>
      <c r="B238" s="905"/>
      <c r="C238" s="905"/>
      <c r="D238" s="906"/>
      <c r="E238" s="875"/>
      <c r="F238" s="822" t="n">
        <v>950</v>
      </c>
      <c r="G238" s="822"/>
      <c r="H238" s="10"/>
      <c r="I238" s="10"/>
      <c r="J238" s="10"/>
      <c r="K238" s="10"/>
      <c r="L238" s="10"/>
      <c r="M238" s="10"/>
      <c r="N238" s="10"/>
      <c r="O238" s="10"/>
      <c r="P238" s="10"/>
      <c r="Q238" s="10"/>
    </row>
    <row r="239" customFormat="false" ht="22.5" hidden="false" customHeight="true" outlineLevel="0" collapsed="false">
      <c r="A239" s="905" t="s">
        <v>818</v>
      </c>
      <c r="B239" s="905"/>
      <c r="C239" s="905"/>
      <c r="D239" s="906"/>
      <c r="E239" s="875"/>
      <c r="F239" s="822" t="n">
        <v>1800</v>
      </c>
      <c r="G239" s="822"/>
      <c r="H239" s="10"/>
      <c r="I239" s="10"/>
      <c r="J239" s="10"/>
      <c r="K239" s="10"/>
      <c r="L239" s="10"/>
      <c r="M239" s="10"/>
      <c r="N239" s="10"/>
      <c r="O239" s="10"/>
      <c r="P239" s="10"/>
      <c r="Q239" s="10"/>
    </row>
    <row r="240" customFormat="false" ht="22.5" hidden="false" customHeight="true" outlineLevel="0" collapsed="false">
      <c r="A240" s="905" t="s">
        <v>819</v>
      </c>
      <c r="B240" s="905"/>
      <c r="C240" s="905"/>
      <c r="D240" s="906"/>
      <c r="E240" s="875"/>
      <c r="F240" s="822" t="n">
        <v>1050</v>
      </c>
      <c r="G240" s="822"/>
      <c r="H240" s="10"/>
      <c r="I240" s="10"/>
      <c r="J240" s="10"/>
      <c r="K240" s="10"/>
      <c r="L240" s="10"/>
      <c r="M240" s="10"/>
      <c r="N240" s="10"/>
      <c r="O240" s="10"/>
      <c r="P240" s="10"/>
      <c r="Q240" s="10"/>
    </row>
    <row r="241" customFormat="false" ht="22.5" hidden="false" customHeight="true" outlineLevel="0" collapsed="false">
      <c r="A241" s="907" t="s">
        <v>820</v>
      </c>
      <c r="B241" s="907"/>
      <c r="C241" s="907"/>
      <c r="D241" s="908"/>
      <c r="E241" s="909"/>
      <c r="F241" s="823" t="n">
        <v>2000</v>
      </c>
      <c r="G241" s="823"/>
      <c r="H241" s="10"/>
      <c r="I241" s="10"/>
      <c r="J241" s="10"/>
      <c r="K241" s="10"/>
      <c r="L241" s="10"/>
      <c r="M241" s="10"/>
      <c r="N241" s="10"/>
      <c r="O241" s="10"/>
      <c r="P241" s="10"/>
      <c r="Q241" s="10"/>
    </row>
    <row r="242" customFormat="false" ht="22.5" hidden="false" customHeight="true" outlineLevel="0" collapsed="false">
      <c r="A242" s="910" t="s">
        <v>821</v>
      </c>
      <c r="B242" s="910"/>
      <c r="C242" s="910"/>
      <c r="D242" s="911"/>
      <c r="E242" s="912"/>
      <c r="F242" s="913" t="n">
        <v>1500</v>
      </c>
      <c r="G242" s="913"/>
      <c r="H242" s="10"/>
      <c r="I242" s="10"/>
      <c r="J242" s="10"/>
      <c r="K242" s="10"/>
      <c r="L242" s="10"/>
      <c r="M242" s="10"/>
      <c r="N242" s="10"/>
      <c r="O242" s="10"/>
      <c r="P242" s="10"/>
      <c r="Q242" s="10"/>
    </row>
    <row r="243" customFormat="false" ht="22.5" hidden="false" customHeight="true" outlineLevel="0" collapsed="false">
      <c r="A243" s="914" t="s">
        <v>822</v>
      </c>
      <c r="B243" s="914"/>
      <c r="C243" s="914"/>
      <c r="D243" s="915"/>
      <c r="E243" s="916"/>
      <c r="F243" s="917" t="n">
        <v>2900</v>
      </c>
      <c r="G243" s="917"/>
      <c r="H243" s="10"/>
      <c r="I243" s="10"/>
      <c r="J243" s="10"/>
      <c r="K243" s="10"/>
      <c r="L243" s="10"/>
      <c r="M243" s="10"/>
      <c r="N243" s="10"/>
      <c r="O243" s="10"/>
      <c r="P243" s="10"/>
      <c r="Q243" s="10"/>
    </row>
    <row r="244" customFormat="false" ht="22.5" hidden="false" customHeight="true" outlineLevel="0" collapsed="false">
      <c r="A244" s="918" t="s">
        <v>823</v>
      </c>
      <c r="B244" s="759"/>
      <c r="C244" s="759"/>
      <c r="D244" s="898"/>
      <c r="E244" s="898"/>
      <c r="F244" s="919" t="n">
        <v>550</v>
      </c>
      <c r="G244" s="919"/>
      <c r="H244" s="10"/>
      <c r="I244" s="10"/>
      <c r="J244" s="10"/>
      <c r="K244" s="10"/>
      <c r="L244" s="10"/>
      <c r="M244" s="10"/>
      <c r="N244" s="10"/>
      <c r="O244" s="10"/>
      <c r="P244" s="10"/>
      <c r="Q244" s="10"/>
    </row>
    <row r="245" customFormat="false" ht="22.5" hidden="false" customHeight="true" outlineLevel="0" collapsed="false">
      <c r="A245" s="860" t="s">
        <v>824</v>
      </c>
      <c r="B245" s="861"/>
      <c r="C245" s="861"/>
      <c r="D245" s="862"/>
      <c r="E245" s="862"/>
      <c r="F245" s="823" t="n">
        <v>1350</v>
      </c>
      <c r="G245" s="823"/>
      <c r="H245" s="10"/>
      <c r="I245" s="10"/>
      <c r="J245" s="10"/>
      <c r="K245" s="10"/>
      <c r="L245" s="10"/>
      <c r="M245" s="10"/>
      <c r="N245" s="10"/>
      <c r="O245" s="10"/>
      <c r="P245" s="10"/>
      <c r="Q245" s="10"/>
    </row>
    <row r="246" customFormat="false" ht="22.5" hidden="false" customHeight="true" outlineLevel="0" collapsed="false">
      <c r="A246" s="920" t="s">
        <v>825</v>
      </c>
      <c r="B246" s="920"/>
      <c r="C246" s="920"/>
      <c r="D246" s="921"/>
      <c r="E246" s="922"/>
      <c r="F246" s="913" t="n">
        <v>600</v>
      </c>
      <c r="G246" s="913"/>
      <c r="H246" s="10"/>
      <c r="I246" s="10"/>
      <c r="J246" s="10"/>
      <c r="K246" s="10"/>
      <c r="L246" s="10"/>
      <c r="M246" s="10"/>
      <c r="N246" s="10"/>
      <c r="O246" s="10"/>
      <c r="P246" s="10"/>
      <c r="Q246" s="10"/>
    </row>
    <row r="247" customFormat="false" ht="22.5" hidden="false" customHeight="true" outlineLevel="0" collapsed="false">
      <c r="A247" s="905" t="s">
        <v>826</v>
      </c>
      <c r="B247" s="905"/>
      <c r="C247" s="905"/>
      <c r="D247" s="906"/>
      <c r="E247" s="875"/>
      <c r="F247" s="822" t="n">
        <v>950</v>
      </c>
      <c r="G247" s="822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customFormat="false" ht="22.5" hidden="false" customHeight="true" outlineLevel="0" collapsed="false">
      <c r="A248" s="905" t="s">
        <v>827</v>
      </c>
      <c r="B248" s="905"/>
      <c r="C248" s="905"/>
      <c r="D248" s="906"/>
      <c r="E248" s="875"/>
      <c r="F248" s="822" t="n">
        <v>1150</v>
      </c>
      <c r="G248" s="822"/>
      <c r="H248" s="10"/>
      <c r="I248" s="10"/>
      <c r="J248" s="10"/>
      <c r="K248" s="10"/>
      <c r="L248" s="10"/>
      <c r="M248" s="10"/>
      <c r="N248" s="10"/>
      <c r="O248" s="10"/>
      <c r="P248" s="10"/>
      <c r="Q248" s="10"/>
    </row>
    <row r="249" customFormat="false" ht="22.5" hidden="false" customHeight="true" outlineLevel="0" collapsed="false">
      <c r="A249" s="914" t="s">
        <v>828</v>
      </c>
      <c r="B249" s="914"/>
      <c r="C249" s="914"/>
      <c r="D249" s="915"/>
      <c r="E249" s="916"/>
      <c r="F249" s="917" t="n">
        <v>1850</v>
      </c>
      <c r="G249" s="917"/>
      <c r="H249" s="10"/>
      <c r="I249" s="10"/>
      <c r="J249" s="10"/>
      <c r="K249" s="10"/>
      <c r="L249" s="10"/>
      <c r="M249" s="10"/>
      <c r="N249" s="10"/>
      <c r="O249" s="10"/>
      <c r="P249" s="10"/>
      <c r="Q249" s="10"/>
    </row>
    <row r="250" customFormat="false" ht="22.5" hidden="false" customHeight="true" outlineLevel="0" collapsed="false">
      <c r="A250" s="918" t="s">
        <v>829</v>
      </c>
      <c r="B250" s="759"/>
      <c r="C250" s="759"/>
      <c r="D250" s="898"/>
      <c r="E250" s="923"/>
      <c r="F250" s="924" t="n">
        <v>200</v>
      </c>
      <c r="G250" s="924"/>
      <c r="H250" s="10"/>
      <c r="I250" s="10"/>
      <c r="J250" s="10"/>
      <c r="K250" s="10"/>
      <c r="L250" s="10"/>
      <c r="M250" s="10"/>
      <c r="N250" s="10"/>
      <c r="O250" s="10"/>
      <c r="P250" s="10"/>
      <c r="Q250" s="10"/>
    </row>
    <row r="251" customFormat="false" ht="22.5" hidden="false" customHeight="true" outlineLevel="0" collapsed="false">
      <c r="A251" s="925" t="s">
        <v>830</v>
      </c>
      <c r="B251" s="926"/>
      <c r="C251" s="926"/>
      <c r="D251" s="927"/>
      <c r="E251" s="927"/>
      <c r="F251" s="928" t="n">
        <v>575</v>
      </c>
      <c r="G251" s="928"/>
      <c r="H251" s="10"/>
      <c r="I251" s="10"/>
      <c r="J251" s="10"/>
      <c r="K251" s="10"/>
      <c r="L251" s="10"/>
      <c r="M251" s="10"/>
      <c r="N251" s="10"/>
      <c r="O251" s="10"/>
      <c r="P251" s="10"/>
      <c r="Q251" s="10"/>
    </row>
    <row r="252" customFormat="false" ht="22.5" hidden="false" customHeight="true" outlineLevel="0" collapsed="false">
      <c r="A252" s="856" t="s">
        <v>831</v>
      </c>
      <c r="B252" s="857"/>
      <c r="C252" s="857"/>
      <c r="D252" s="858"/>
      <c r="E252" s="858"/>
      <c r="F252" s="822" t="n">
        <v>1200</v>
      </c>
      <c r="G252" s="822"/>
      <c r="H252" s="10"/>
      <c r="I252" s="10"/>
      <c r="J252" s="10"/>
      <c r="K252" s="10"/>
      <c r="L252" s="10"/>
      <c r="M252" s="10"/>
      <c r="N252" s="10"/>
      <c r="O252" s="10"/>
      <c r="P252" s="10"/>
      <c r="Q252" s="10"/>
    </row>
    <row r="253" customFormat="false" ht="22.5" hidden="false" customHeight="true" outlineLevel="0" collapsed="false">
      <c r="A253" s="856" t="s">
        <v>832</v>
      </c>
      <c r="B253" s="857"/>
      <c r="C253" s="857"/>
      <c r="D253" s="858"/>
      <c r="E253" s="858"/>
      <c r="F253" s="822" t="n">
        <v>1100</v>
      </c>
      <c r="G253" s="822"/>
      <c r="H253" s="10"/>
      <c r="I253" s="10"/>
      <c r="J253" s="10"/>
      <c r="K253" s="10"/>
      <c r="L253" s="10"/>
      <c r="M253" s="10"/>
      <c r="N253" s="10"/>
      <c r="O253" s="10"/>
      <c r="P253" s="10"/>
      <c r="Q253" s="10"/>
    </row>
    <row r="254" customFormat="false" ht="22.5" hidden="false" customHeight="true" outlineLevel="0" collapsed="false">
      <c r="A254" s="860" t="s">
        <v>833</v>
      </c>
      <c r="B254" s="861"/>
      <c r="C254" s="861"/>
      <c r="D254" s="862"/>
      <c r="E254" s="862"/>
      <c r="F254" s="823" t="n">
        <v>2150</v>
      </c>
      <c r="G254" s="823"/>
      <c r="H254" s="10"/>
      <c r="I254" s="10"/>
      <c r="J254" s="10"/>
    </row>
    <row r="255" customFormat="false" ht="22.5" hidden="false" customHeight="true" outlineLevel="0" collapsed="false">
      <c r="A255" s="856" t="s">
        <v>834</v>
      </c>
      <c r="B255" s="857"/>
      <c r="C255" s="857"/>
      <c r="D255" s="858"/>
      <c r="E255" s="858"/>
      <c r="F255" s="822" t="n">
        <v>600</v>
      </c>
      <c r="G255" s="822"/>
      <c r="K255" s="10"/>
      <c r="L255" s="10"/>
      <c r="M255" s="10"/>
      <c r="N255" s="10"/>
      <c r="O255" s="10"/>
      <c r="P255" s="10"/>
      <c r="Q255" s="10"/>
    </row>
    <row r="256" customFormat="false" ht="22.5" hidden="false" customHeight="true" outlineLevel="0" collapsed="false">
      <c r="A256" s="856" t="s">
        <v>835</v>
      </c>
      <c r="B256" s="857"/>
      <c r="C256" s="857"/>
      <c r="D256" s="858"/>
      <c r="E256" s="858"/>
      <c r="F256" s="822" t="n">
        <v>1900</v>
      </c>
      <c r="G256" s="822"/>
      <c r="H256" s="10"/>
      <c r="I256" s="10"/>
      <c r="J256" s="10"/>
      <c r="K256" s="10"/>
      <c r="L256" s="10"/>
      <c r="M256" s="10"/>
      <c r="N256" s="10"/>
      <c r="O256" s="10"/>
      <c r="P256" s="10"/>
      <c r="Q256" s="10"/>
    </row>
    <row r="257" customFormat="false" ht="22.5" hidden="false" customHeight="true" outlineLevel="0" collapsed="false">
      <c r="A257" s="860" t="s">
        <v>836</v>
      </c>
      <c r="B257" s="861"/>
      <c r="C257" s="861"/>
      <c r="D257" s="862"/>
      <c r="E257" s="862"/>
      <c r="F257" s="823" t="n">
        <v>3750</v>
      </c>
      <c r="G257" s="823"/>
      <c r="H257" s="10"/>
      <c r="I257" s="10"/>
      <c r="J257" s="10"/>
    </row>
    <row r="258" customFormat="false" ht="22.5" hidden="false" customHeight="true" outlineLevel="0" collapsed="false">
      <c r="A258" s="860" t="s">
        <v>837</v>
      </c>
      <c r="B258" s="861"/>
      <c r="C258" s="861"/>
      <c r="D258" s="862"/>
      <c r="E258" s="862"/>
      <c r="F258" s="823" t="n">
        <v>1000</v>
      </c>
      <c r="G258" s="823"/>
    </row>
    <row r="259" customFormat="false" ht="22.5" hidden="false" customHeight="true" outlineLevel="0" collapsed="false">
      <c r="A259" s="860" t="s">
        <v>838</v>
      </c>
      <c r="B259" s="861"/>
      <c r="C259" s="861"/>
      <c r="D259" s="862"/>
      <c r="E259" s="862"/>
      <c r="F259" s="823" t="n">
        <v>2000</v>
      </c>
      <c r="G259" s="823"/>
    </row>
    <row r="260" customFormat="false" ht="22.5" hidden="false" customHeight="true" outlineLevel="0" collapsed="false">
      <c r="A260" s="860" t="s">
        <v>839</v>
      </c>
      <c r="B260" s="861"/>
      <c r="C260" s="861"/>
      <c r="D260" s="862"/>
      <c r="E260" s="862"/>
      <c r="F260" s="823" t="n">
        <v>3500</v>
      </c>
      <c r="G260" s="823"/>
    </row>
    <row r="261" customFormat="false" ht="22.5" hidden="false" customHeight="true" outlineLevel="0" collapsed="false">
      <c r="A261" s="905" t="s">
        <v>840</v>
      </c>
      <c r="B261" s="857"/>
      <c r="C261" s="857"/>
      <c r="D261" s="858"/>
      <c r="E261" s="858"/>
      <c r="F261" s="822" t="n">
        <v>4100</v>
      </c>
      <c r="G261" s="822"/>
    </row>
    <row r="262" customFormat="false" ht="22.5" hidden="false" customHeight="true" outlineLevel="0" collapsed="false">
      <c r="A262" s="410"/>
      <c r="B262" s="410"/>
      <c r="C262" s="410"/>
      <c r="D262" s="410"/>
      <c r="E262" s="410"/>
      <c r="F262" s="929"/>
      <c r="G262" s="929"/>
    </row>
    <row r="263" customFormat="false" ht="12.75" hidden="false" customHeight="true" outlineLevel="0" collapsed="false">
      <c r="A263" s="412"/>
      <c r="B263" s="412"/>
      <c r="C263" s="930"/>
      <c r="D263" s="412"/>
      <c r="E263" s="412"/>
      <c r="F263" s="931"/>
      <c r="G263" s="931"/>
      <c r="H263" s="608"/>
      <c r="I263" s="608"/>
      <c r="J263" s="608"/>
      <c r="K263" s="608"/>
      <c r="L263" s="608"/>
      <c r="M263" s="608"/>
      <c r="N263" s="608"/>
      <c r="O263" s="608"/>
      <c r="P263" s="608"/>
      <c r="Q263" s="608"/>
    </row>
    <row r="264" customFormat="false" ht="12.75" hidden="false" customHeight="true" outlineLevel="0" collapsed="false">
      <c r="A264" s="412"/>
      <c r="B264" s="412"/>
      <c r="C264" s="930"/>
      <c r="D264" s="412"/>
      <c r="E264" s="412"/>
      <c r="F264" s="931"/>
      <c r="G264" s="931"/>
      <c r="H264" s="608"/>
      <c r="I264" s="608"/>
      <c r="J264" s="608"/>
      <c r="K264" s="608"/>
      <c r="L264" s="608"/>
      <c r="M264" s="608"/>
      <c r="N264" s="608"/>
      <c r="O264" s="608"/>
      <c r="P264" s="608"/>
      <c r="Q264" s="608"/>
    </row>
    <row r="265" customFormat="false" ht="12.75" hidden="false" customHeight="true" outlineLevel="0" collapsed="false">
      <c r="A265" s="412"/>
      <c r="B265" s="412"/>
      <c r="C265" s="932"/>
      <c r="D265" s="412"/>
      <c r="E265" s="412"/>
      <c r="F265" s="931"/>
      <c r="G265" s="931"/>
      <c r="H265" s="608"/>
      <c r="I265" s="608"/>
      <c r="J265" s="608"/>
      <c r="K265" s="608"/>
      <c r="L265" s="608"/>
      <c r="M265" s="608"/>
      <c r="N265" s="608"/>
      <c r="O265" s="608"/>
      <c r="P265" s="608"/>
      <c r="Q265" s="608"/>
    </row>
    <row r="266" customFormat="false" ht="12.75" hidden="false" customHeight="true" outlineLevel="0" collapsed="false">
      <c r="A266" s="412"/>
      <c r="B266" s="412"/>
      <c r="C266" s="933"/>
      <c r="D266" s="412"/>
      <c r="E266" s="412"/>
      <c r="F266" s="931"/>
      <c r="G266" s="931"/>
      <c r="H266" s="608"/>
      <c r="I266" s="608"/>
      <c r="J266" s="608"/>
      <c r="K266" s="608"/>
      <c r="L266" s="608"/>
      <c r="M266" s="608"/>
      <c r="N266" s="608"/>
      <c r="O266" s="608"/>
      <c r="P266" s="608"/>
      <c r="Q266" s="608"/>
    </row>
    <row r="267" customFormat="false" ht="12.75" hidden="false" customHeight="true" outlineLevel="0" collapsed="false">
      <c r="A267" s="412"/>
      <c r="B267" s="412"/>
      <c r="C267" s="933"/>
      <c r="D267" s="412"/>
      <c r="E267" s="412"/>
      <c r="F267" s="931"/>
      <c r="G267" s="931"/>
      <c r="H267" s="608"/>
      <c r="I267" s="608"/>
      <c r="J267" s="608"/>
      <c r="K267" s="608"/>
      <c r="L267" s="608"/>
      <c r="M267" s="608"/>
      <c r="N267" s="608"/>
      <c r="O267" s="608"/>
      <c r="P267" s="608"/>
      <c r="Q267" s="608"/>
    </row>
    <row r="268" customFormat="false" ht="12.75" hidden="false" customHeight="true" outlineLevel="0" collapsed="false">
      <c r="A268" s="412"/>
      <c r="B268" s="412"/>
      <c r="C268" s="933"/>
      <c r="D268" s="412"/>
      <c r="E268" s="412"/>
      <c r="F268" s="931"/>
      <c r="G268" s="931"/>
      <c r="H268" s="608"/>
      <c r="I268" s="608"/>
      <c r="J268" s="608"/>
      <c r="K268" s="608"/>
      <c r="L268" s="608"/>
      <c r="M268" s="608"/>
      <c r="N268" s="608"/>
      <c r="O268" s="608"/>
      <c r="P268" s="608"/>
      <c r="Q268" s="608"/>
    </row>
    <row r="269" customFormat="false" ht="12.75" hidden="false" customHeight="true" outlineLevel="0" collapsed="false">
      <c r="A269" s="412"/>
      <c r="B269" s="412"/>
      <c r="C269" s="933"/>
      <c r="D269" s="412"/>
      <c r="E269" s="412"/>
      <c r="F269" s="931"/>
      <c r="G269" s="931"/>
      <c r="H269" s="608"/>
      <c r="I269" s="608"/>
      <c r="J269" s="608"/>
      <c r="K269" s="608"/>
      <c r="L269" s="608"/>
      <c r="M269" s="608"/>
      <c r="N269" s="608"/>
      <c r="O269" s="608"/>
      <c r="P269" s="608"/>
      <c r="Q269" s="608"/>
    </row>
    <row r="270" customFormat="false" ht="12.75" hidden="false" customHeight="true" outlineLevel="0" collapsed="false">
      <c r="A270" s="412"/>
      <c r="B270" s="412"/>
      <c r="C270" s="933"/>
      <c r="D270" s="412"/>
      <c r="E270" s="412"/>
      <c r="F270" s="931"/>
      <c r="G270" s="931"/>
      <c r="H270" s="608"/>
      <c r="I270" s="608"/>
      <c r="J270" s="608"/>
      <c r="K270" s="608"/>
      <c r="L270" s="608"/>
      <c r="M270" s="608"/>
      <c r="N270" s="608"/>
      <c r="O270" s="608"/>
      <c r="P270" s="608"/>
      <c r="Q270" s="608"/>
    </row>
    <row r="271" customFormat="false" ht="12.75" hidden="false" customHeight="true" outlineLevel="0" collapsed="false">
      <c r="A271" s="412"/>
      <c r="B271" s="412"/>
      <c r="C271" s="933"/>
      <c r="D271" s="412"/>
      <c r="E271" s="412"/>
      <c r="F271" s="931"/>
      <c r="G271" s="931"/>
      <c r="H271" s="608"/>
      <c r="I271" s="608"/>
      <c r="J271" s="608"/>
      <c r="K271" s="608"/>
      <c r="L271" s="608"/>
      <c r="M271" s="608"/>
      <c r="N271" s="608"/>
      <c r="O271" s="608"/>
      <c r="P271" s="608"/>
      <c r="Q271" s="608"/>
    </row>
    <row r="272" customFormat="false" ht="12.75" hidden="false" customHeight="true" outlineLevel="0" collapsed="false">
      <c r="A272" s="608"/>
      <c r="B272" s="608"/>
      <c r="C272" s="933"/>
      <c r="D272" s="608"/>
      <c r="E272" s="608"/>
      <c r="F272" s="931"/>
      <c r="G272" s="931"/>
      <c r="H272" s="608"/>
      <c r="I272" s="608"/>
      <c r="J272" s="608"/>
      <c r="K272" s="608"/>
      <c r="L272" s="608"/>
      <c r="M272" s="608"/>
      <c r="N272" s="608"/>
      <c r="O272" s="608"/>
      <c r="P272" s="608"/>
      <c r="Q272" s="608"/>
    </row>
    <row r="273" customFormat="false" ht="12.75" hidden="false" customHeight="true" outlineLevel="0" collapsed="false">
      <c r="A273" s="608"/>
      <c r="B273" s="608"/>
      <c r="C273" s="933"/>
      <c r="D273" s="608"/>
      <c r="E273" s="608"/>
      <c r="F273" s="608"/>
      <c r="G273" s="608"/>
      <c r="H273" s="608"/>
      <c r="I273" s="608"/>
      <c r="J273" s="608"/>
      <c r="K273" s="608"/>
      <c r="L273" s="608"/>
      <c r="M273" s="608"/>
      <c r="N273" s="608"/>
      <c r="O273" s="608"/>
      <c r="P273" s="608"/>
      <c r="Q273" s="608"/>
    </row>
    <row r="274" customFormat="false" ht="12.75" hidden="false" customHeight="true" outlineLevel="0" collapsed="false">
      <c r="A274" s="608"/>
      <c r="B274" s="608"/>
      <c r="C274" s="933"/>
      <c r="D274" s="608"/>
      <c r="E274" s="608"/>
      <c r="F274" s="608"/>
      <c r="G274" s="608"/>
      <c r="H274" s="608"/>
      <c r="I274" s="608"/>
      <c r="J274" s="608"/>
      <c r="K274" s="608"/>
      <c r="L274" s="608"/>
      <c r="M274" s="608"/>
      <c r="N274" s="608"/>
      <c r="O274" s="608"/>
      <c r="P274" s="608"/>
      <c r="Q274" s="608"/>
    </row>
    <row r="275" customFormat="false" ht="12.75" hidden="false" customHeight="true" outlineLevel="0" collapsed="false">
      <c r="A275" s="10"/>
      <c r="B275" s="10"/>
      <c r="C275" s="933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</row>
    <row r="276" customFormat="false" ht="12.75" hidden="false" customHeight="true" outlineLevel="0" collapsed="false">
      <c r="A276" s="10"/>
      <c r="B276" s="10"/>
      <c r="C276" s="933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customFormat="false" ht="12.75" hidden="false" customHeight="true" outlineLevel="0" collapsed="false">
      <c r="A277" s="10"/>
      <c r="B277" s="10"/>
      <c r="C277" s="933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</row>
    <row r="278" customFormat="false" ht="12.75" hidden="false" customHeight="true" outlineLevel="0" collapsed="false">
      <c r="A278" s="10"/>
      <c r="B278" s="10"/>
      <c r="C278" s="933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</row>
    <row r="279" customFormat="false" ht="12.75" hidden="false" customHeight="true" outlineLevel="0" collapsed="false">
      <c r="A279" s="10"/>
      <c r="B279" s="10"/>
      <c r="C279" s="933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</row>
    <row r="280" customFormat="false" ht="12.75" hidden="false" customHeight="true" outlineLevel="0" collapsed="false">
      <c r="A280" s="10"/>
      <c r="B280" s="10"/>
      <c r="C280" s="933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</row>
    <row r="281" customFormat="false" ht="12.75" hidden="false" customHeight="true" outlineLevel="0" collapsed="false">
      <c r="A281" s="10"/>
      <c r="B281" s="10"/>
      <c r="C281" s="934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</row>
    <row r="282" customFormat="false" ht="12.75" hidden="false" customHeight="true" outlineLevel="0" collapsed="false">
      <c r="A282" s="10"/>
      <c r="B282" s="10"/>
      <c r="C282" s="934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</row>
    <row r="283" customFormat="false" ht="12.75" hidden="false" customHeight="true" outlineLevel="0" collapsed="false">
      <c r="A283" s="10"/>
      <c r="B283" s="10"/>
      <c r="C283" s="934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</row>
    <row r="284" customFormat="false" ht="12.75" hidden="false" customHeight="true" outlineLevel="0" collapsed="false">
      <c r="A284" s="10"/>
      <c r="B284" s="10"/>
      <c r="C284" s="934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</row>
    <row r="285" customFormat="false" ht="12.75" hidden="false" customHeight="true" outlineLevel="0" collapsed="false">
      <c r="A285" s="10"/>
      <c r="B285" s="10"/>
      <c r="C285" s="934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</row>
    <row r="286" customFormat="false" ht="12.75" hidden="false" customHeight="true" outlineLevel="0" collapsed="false">
      <c r="A286" s="10"/>
      <c r="B286" s="10"/>
      <c r="C286" s="934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</row>
    <row r="287" customFormat="false" ht="12.75" hidden="false" customHeight="true" outlineLevel="0" collapsed="false">
      <c r="A287" s="10"/>
      <c r="B287" s="10"/>
      <c r="C287" s="933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</row>
    <row r="288" customFormat="false" ht="12.75" hidden="false" customHeight="true" outlineLevel="0" collapsed="false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</row>
    <row r="289" customFormat="false" ht="12.75" hidden="false" customHeight="true" outlineLevel="0" collapsed="false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</row>
    <row r="290" customFormat="false" ht="12.75" hidden="false" customHeight="true" outlineLevel="0" collapsed="false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</row>
    <row r="291" customFormat="false" ht="12.75" hidden="false" customHeight="true" outlineLevel="0" collapsed="false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</row>
    <row r="292" customFormat="false" ht="12.75" hidden="false" customHeight="true" outlineLevel="0" collapsed="false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</row>
    <row r="293" customFormat="false" ht="12.75" hidden="false" customHeight="true" outlineLevel="0" collapsed="false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</row>
    <row r="294" customFormat="false" ht="12.75" hidden="false" customHeight="true" outlineLevel="0" collapsed="false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</row>
    <row r="295" customFormat="false" ht="12.75" hidden="false" customHeight="true" outlineLevel="0" collapsed="false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</row>
    <row r="296" customFormat="false" ht="12.75" hidden="false" customHeight="true" outlineLevel="0" collapsed="false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</row>
    <row r="297" customFormat="false" ht="12.75" hidden="false" customHeight="true" outlineLevel="0" collapsed="false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</row>
    <row r="298" customFormat="false" ht="12.75" hidden="false" customHeight="true" outlineLevel="0" collapsed="false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</row>
    <row r="299" customFormat="false" ht="12.75" hidden="false" customHeight="true" outlineLevel="0" collapsed="false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</row>
    <row r="300" customFormat="false" ht="12.75" hidden="false" customHeight="true" outlineLevel="0" collapsed="false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</row>
    <row r="301" customFormat="false" ht="12.75" hidden="false" customHeight="true" outlineLevel="0" collapsed="false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</row>
    <row r="302" customFormat="false" ht="12.75" hidden="false" customHeight="true" outlineLevel="0" collapsed="false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</row>
    <row r="303" customFormat="false" ht="12.75" hidden="false" customHeight="true" outlineLevel="0" collapsed="false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</row>
    <row r="304" customFormat="false" ht="12.75" hidden="false" customHeight="true" outlineLevel="0" collapsed="false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</row>
    <row r="305" customFormat="false" ht="12.75" hidden="false" customHeight="true" outlineLevel="0" collapsed="false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</row>
    <row r="306" customFormat="false" ht="12.75" hidden="false" customHeight="true" outlineLevel="0" collapsed="false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</row>
    <row r="307" customFormat="false" ht="12.75" hidden="false" customHeight="true" outlineLevel="0" collapsed="false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</row>
    <row r="308" customFormat="false" ht="12.75" hidden="false" customHeight="true" outlineLevel="0" collapsed="false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</row>
    <row r="309" customFormat="false" ht="12.75" hidden="false" customHeight="true" outlineLevel="0" collapsed="false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</row>
    <row r="310" customFormat="false" ht="12.75" hidden="false" customHeight="true" outlineLevel="0" collapsed="false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</row>
    <row r="311" customFormat="false" ht="12.75" hidden="false" customHeight="true" outlineLevel="0" collapsed="false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</row>
    <row r="312" customFormat="false" ht="12.75" hidden="false" customHeight="true" outlineLevel="0" collapsed="false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</row>
    <row r="313" customFormat="false" ht="12.75" hidden="false" customHeight="true" outlineLevel="0" collapsed="false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</row>
    <row r="314" customFormat="false" ht="12.75" hidden="false" customHeight="true" outlineLevel="0" collapsed="false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</row>
    <row r="315" customFormat="false" ht="12.75" hidden="false" customHeight="true" outlineLevel="0" collapsed="false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</row>
    <row r="316" customFormat="false" ht="12.75" hidden="false" customHeight="true" outlineLevel="0" collapsed="false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</row>
    <row r="317" customFormat="false" ht="12.75" hidden="false" customHeight="true" outlineLevel="0" collapsed="false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</row>
    <row r="318" customFormat="false" ht="12.75" hidden="false" customHeight="true" outlineLevel="0" collapsed="false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</row>
    <row r="319" customFormat="false" ht="12.75" hidden="false" customHeight="true" outlineLevel="0" collapsed="false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</row>
    <row r="320" customFormat="false" ht="12.75" hidden="false" customHeight="true" outlineLevel="0" collapsed="false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</row>
    <row r="321" customFormat="false" ht="12.75" hidden="false" customHeight="true" outlineLevel="0" collapsed="false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</row>
    <row r="322" customFormat="false" ht="12.75" hidden="false" customHeight="true" outlineLevel="0" collapsed="false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</row>
    <row r="323" customFormat="false" ht="12.75" hidden="false" customHeight="true" outlineLevel="0" collapsed="false">
      <c r="A323" s="410"/>
      <c r="B323" s="410"/>
      <c r="C323" s="410"/>
      <c r="D323" s="410"/>
      <c r="E323" s="410"/>
      <c r="F323" s="929"/>
      <c r="G323" s="929"/>
    </row>
    <row r="324" customFormat="false" ht="12.75" hidden="false" customHeight="true" outlineLevel="0" collapsed="false">
      <c r="A324" s="410"/>
      <c r="B324" s="410"/>
      <c r="C324" s="410"/>
      <c r="D324" s="410"/>
      <c r="E324" s="410"/>
      <c r="F324" s="929"/>
      <c r="G324" s="929"/>
    </row>
    <row r="325" customFormat="false" ht="12.75" hidden="false" customHeight="true" outlineLevel="0" collapsed="false">
      <c r="A325" s="410"/>
      <c r="B325" s="410"/>
      <c r="C325" s="410"/>
      <c r="D325" s="410"/>
      <c r="E325" s="410"/>
      <c r="F325" s="929"/>
      <c r="G325" s="929"/>
    </row>
    <row r="326" customFormat="false" ht="12.75" hidden="false" customHeight="true" outlineLevel="0" collapsed="false">
      <c r="A326" s="410"/>
      <c r="B326" s="410"/>
      <c r="C326" s="410"/>
      <c r="D326" s="410"/>
      <c r="E326" s="410"/>
      <c r="F326" s="929"/>
      <c r="G326" s="929"/>
    </row>
    <row r="327" customFormat="false" ht="12.75" hidden="false" customHeight="true" outlineLevel="0" collapsed="false">
      <c r="A327" s="410"/>
      <c r="B327" s="410"/>
      <c r="C327" s="410"/>
      <c r="D327" s="410"/>
      <c r="E327" s="410"/>
      <c r="F327" s="929"/>
      <c r="G327" s="929"/>
    </row>
    <row r="328" customFormat="false" ht="12.75" hidden="false" customHeight="true" outlineLevel="0" collapsed="false">
      <c r="A328" s="410"/>
      <c r="B328" s="410"/>
      <c r="C328" s="410"/>
      <c r="D328" s="410"/>
      <c r="E328" s="410"/>
      <c r="F328" s="929"/>
      <c r="G328" s="929"/>
    </row>
    <row r="329" customFormat="false" ht="12.75" hidden="false" customHeight="true" outlineLevel="0" collapsed="false">
      <c r="A329" s="410"/>
      <c r="B329" s="410"/>
      <c r="C329" s="410"/>
      <c r="D329" s="410"/>
      <c r="E329" s="410"/>
      <c r="F329" s="929"/>
      <c r="G329" s="929"/>
    </row>
    <row r="330" customFormat="false" ht="12.75" hidden="false" customHeight="true" outlineLevel="0" collapsed="false">
      <c r="A330" s="410"/>
      <c r="B330" s="410"/>
      <c r="C330" s="410"/>
      <c r="D330" s="410"/>
      <c r="E330" s="410"/>
      <c r="F330" s="929"/>
      <c r="G330" s="929"/>
    </row>
    <row r="331" customFormat="false" ht="12.75" hidden="false" customHeight="true" outlineLevel="0" collapsed="false">
      <c r="A331" s="410"/>
      <c r="B331" s="410"/>
      <c r="C331" s="410"/>
      <c r="D331" s="410"/>
      <c r="E331" s="410"/>
      <c r="F331" s="929"/>
      <c r="G331" s="929"/>
    </row>
    <row r="332" customFormat="false" ht="12.75" hidden="false" customHeight="true" outlineLevel="0" collapsed="false">
      <c r="A332" s="410"/>
      <c r="B332" s="410"/>
      <c r="C332" s="410"/>
      <c r="D332" s="410"/>
      <c r="E332" s="410"/>
      <c r="F332" s="929"/>
      <c r="G332" s="929"/>
    </row>
    <row r="333" customFormat="false" ht="12.75" hidden="false" customHeight="true" outlineLevel="0" collapsed="false">
      <c r="A333" s="410"/>
      <c r="B333" s="410"/>
      <c r="C333" s="410"/>
      <c r="D333" s="410"/>
      <c r="E333" s="410"/>
      <c r="F333" s="929"/>
      <c r="G333" s="929"/>
    </row>
    <row r="334" customFormat="false" ht="12.75" hidden="false" customHeight="true" outlineLevel="0" collapsed="false">
      <c r="A334" s="410"/>
      <c r="B334" s="410"/>
      <c r="C334" s="410"/>
      <c r="D334" s="410"/>
      <c r="E334" s="410"/>
      <c r="F334" s="929"/>
      <c r="G334" s="929"/>
    </row>
    <row r="335" customFormat="false" ht="12.75" hidden="false" customHeight="true" outlineLevel="0" collapsed="false">
      <c r="A335" s="410"/>
      <c r="B335" s="410"/>
      <c r="C335" s="410"/>
      <c r="D335" s="410"/>
      <c r="E335" s="410"/>
      <c r="F335" s="929"/>
      <c r="G335" s="929"/>
    </row>
    <row r="336" customFormat="false" ht="12.75" hidden="false" customHeight="true" outlineLevel="0" collapsed="false">
      <c r="A336" s="410"/>
      <c r="B336" s="410"/>
      <c r="C336" s="410"/>
      <c r="D336" s="410"/>
      <c r="E336" s="410"/>
      <c r="F336" s="929"/>
      <c r="G336" s="929"/>
    </row>
    <row r="337" customFormat="false" ht="12.75" hidden="false" customHeight="true" outlineLevel="0" collapsed="false">
      <c r="A337" s="410"/>
      <c r="B337" s="410"/>
      <c r="C337" s="410"/>
      <c r="D337" s="410"/>
      <c r="E337" s="410"/>
      <c r="F337" s="929"/>
      <c r="G337" s="929"/>
    </row>
    <row r="338" customFormat="false" ht="12.75" hidden="false" customHeight="true" outlineLevel="0" collapsed="false">
      <c r="A338" s="410"/>
      <c r="B338" s="410"/>
      <c r="C338" s="410"/>
      <c r="D338" s="410"/>
      <c r="E338" s="410"/>
      <c r="F338" s="929"/>
      <c r="G338" s="929"/>
    </row>
    <row r="339" customFormat="false" ht="12.75" hidden="false" customHeight="true" outlineLevel="0" collapsed="false">
      <c r="A339" s="410"/>
      <c r="B339" s="410"/>
      <c r="C339" s="410"/>
      <c r="D339" s="410"/>
      <c r="E339" s="410"/>
      <c r="F339" s="929"/>
      <c r="G339" s="929"/>
    </row>
    <row r="340" customFormat="false" ht="12.75" hidden="false" customHeight="true" outlineLevel="0" collapsed="false">
      <c r="A340" s="410"/>
      <c r="B340" s="410"/>
      <c r="C340" s="410"/>
      <c r="D340" s="410"/>
      <c r="E340" s="410"/>
      <c r="F340" s="929"/>
      <c r="G340" s="929"/>
    </row>
    <row r="341" customFormat="false" ht="12.75" hidden="false" customHeight="true" outlineLevel="0" collapsed="false">
      <c r="A341" s="410"/>
      <c r="B341" s="410"/>
      <c r="C341" s="410"/>
      <c r="D341" s="410"/>
      <c r="E341" s="410"/>
      <c r="F341" s="929"/>
      <c r="G341" s="929"/>
    </row>
    <row r="342" customFormat="false" ht="12.75" hidden="false" customHeight="true" outlineLevel="0" collapsed="false">
      <c r="A342" s="410"/>
      <c r="B342" s="410"/>
      <c r="C342" s="410"/>
      <c r="D342" s="410"/>
      <c r="E342" s="410"/>
      <c r="F342" s="929"/>
      <c r="G342" s="929"/>
    </row>
    <row r="343" customFormat="false" ht="12.75" hidden="false" customHeight="true" outlineLevel="0" collapsed="false">
      <c r="A343" s="410"/>
      <c r="B343" s="410"/>
      <c r="C343" s="410"/>
      <c r="D343" s="410"/>
      <c r="E343" s="410"/>
      <c r="F343" s="929"/>
      <c r="G343" s="929"/>
    </row>
    <row r="344" customFormat="false" ht="12.75" hidden="false" customHeight="true" outlineLevel="0" collapsed="false">
      <c r="A344" s="410"/>
      <c r="B344" s="410"/>
      <c r="C344" s="410"/>
      <c r="D344" s="410"/>
      <c r="E344" s="410"/>
      <c r="F344" s="929"/>
      <c r="G344" s="929"/>
    </row>
    <row r="345" customFormat="false" ht="12.75" hidden="false" customHeight="true" outlineLevel="0" collapsed="false">
      <c r="A345" s="410"/>
      <c r="B345" s="410"/>
      <c r="C345" s="410"/>
      <c r="D345" s="410"/>
      <c r="E345" s="410"/>
      <c r="F345" s="929"/>
      <c r="G345" s="929"/>
    </row>
    <row r="346" customFormat="false" ht="12.75" hidden="false" customHeight="true" outlineLevel="0" collapsed="false">
      <c r="A346" s="410"/>
      <c r="B346" s="410"/>
      <c r="C346" s="410"/>
      <c r="D346" s="410"/>
      <c r="E346" s="410"/>
      <c r="F346" s="929"/>
      <c r="G346" s="929"/>
    </row>
    <row r="347" customFormat="false" ht="12.75" hidden="false" customHeight="true" outlineLevel="0" collapsed="false">
      <c r="A347" s="410"/>
      <c r="B347" s="410"/>
      <c r="C347" s="410"/>
      <c r="D347" s="410"/>
      <c r="E347" s="410"/>
      <c r="F347" s="929"/>
      <c r="G347" s="929"/>
    </row>
    <row r="348" customFormat="false" ht="12.75" hidden="false" customHeight="true" outlineLevel="0" collapsed="false">
      <c r="A348" s="410"/>
      <c r="B348" s="410"/>
      <c r="C348" s="410"/>
      <c r="D348" s="410"/>
      <c r="E348" s="410"/>
      <c r="F348" s="929"/>
      <c r="G348" s="929"/>
    </row>
    <row r="349" customFormat="false" ht="12.75" hidden="false" customHeight="true" outlineLevel="0" collapsed="false">
      <c r="A349" s="410"/>
      <c r="B349" s="410"/>
      <c r="C349" s="410"/>
      <c r="D349" s="410"/>
      <c r="E349" s="410"/>
      <c r="F349" s="929"/>
      <c r="G349" s="929"/>
    </row>
    <row r="350" customFormat="false" ht="12.75" hidden="false" customHeight="true" outlineLevel="0" collapsed="false">
      <c r="A350" s="410"/>
      <c r="B350" s="410"/>
      <c r="C350" s="410"/>
      <c r="D350" s="410"/>
      <c r="E350" s="410"/>
      <c r="F350" s="929"/>
      <c r="G350" s="929"/>
    </row>
    <row r="351" customFormat="false" ht="12.75" hidden="false" customHeight="true" outlineLevel="0" collapsed="false">
      <c r="A351" s="410"/>
      <c r="B351" s="410"/>
      <c r="C351" s="410"/>
      <c r="D351" s="410"/>
      <c r="E351" s="410"/>
      <c r="F351" s="929"/>
      <c r="G351" s="929"/>
    </row>
    <row r="352" customFormat="false" ht="12.75" hidden="false" customHeight="true" outlineLevel="0" collapsed="false">
      <c r="A352" s="410"/>
      <c r="B352" s="410"/>
      <c r="C352" s="410"/>
      <c r="D352" s="410"/>
      <c r="E352" s="410"/>
      <c r="F352" s="929"/>
      <c r="G352" s="929"/>
    </row>
    <row r="353" customFormat="false" ht="12.75" hidden="false" customHeight="true" outlineLevel="0" collapsed="false">
      <c r="A353" s="410"/>
      <c r="B353" s="410"/>
      <c r="C353" s="410"/>
      <c r="D353" s="410"/>
      <c r="E353" s="410"/>
      <c r="F353" s="929"/>
      <c r="G353" s="929"/>
    </row>
    <row r="354" customFormat="false" ht="12.75" hidden="false" customHeight="true" outlineLevel="0" collapsed="false">
      <c r="A354" s="410"/>
      <c r="B354" s="410"/>
      <c r="C354" s="410"/>
      <c r="D354" s="410"/>
      <c r="E354" s="410"/>
      <c r="F354" s="929"/>
      <c r="G354" s="929"/>
    </row>
    <row r="355" customFormat="false" ht="12.75" hidden="false" customHeight="true" outlineLevel="0" collapsed="false">
      <c r="A355" s="410"/>
      <c r="B355" s="410"/>
      <c r="C355" s="410"/>
      <c r="D355" s="410"/>
      <c r="E355" s="410"/>
      <c r="F355" s="929"/>
      <c r="G355" s="929"/>
    </row>
    <row r="356" customFormat="false" ht="12.75" hidden="false" customHeight="true" outlineLevel="0" collapsed="false">
      <c r="A356" s="410"/>
      <c r="B356" s="410"/>
      <c r="C356" s="410"/>
      <c r="D356" s="410"/>
      <c r="E356" s="410"/>
      <c r="F356" s="929"/>
      <c r="G356" s="929"/>
    </row>
    <row r="357" customFormat="false" ht="12.75" hidden="false" customHeight="true" outlineLevel="0" collapsed="false">
      <c r="A357" s="410"/>
      <c r="B357" s="410"/>
      <c r="C357" s="410"/>
      <c r="D357" s="410"/>
      <c r="E357" s="410"/>
      <c r="F357" s="929"/>
      <c r="G357" s="929"/>
    </row>
    <row r="358" customFormat="false" ht="12.75" hidden="false" customHeight="true" outlineLevel="0" collapsed="false">
      <c r="A358" s="410"/>
      <c r="B358" s="410"/>
      <c r="C358" s="410"/>
      <c r="D358" s="410"/>
      <c r="E358" s="410"/>
      <c r="F358" s="929"/>
      <c r="G358" s="929"/>
    </row>
    <row r="359" customFormat="false" ht="12.75" hidden="false" customHeight="true" outlineLevel="0" collapsed="false">
      <c r="A359" s="410"/>
      <c r="B359" s="410"/>
      <c r="C359" s="410"/>
      <c r="D359" s="410"/>
      <c r="E359" s="410"/>
      <c r="F359" s="929"/>
      <c r="G359" s="929"/>
    </row>
    <row r="360" customFormat="false" ht="12.75" hidden="false" customHeight="true" outlineLevel="0" collapsed="false">
      <c r="A360" s="410"/>
      <c r="B360" s="410"/>
      <c r="C360" s="410"/>
      <c r="D360" s="410"/>
      <c r="E360" s="410"/>
      <c r="F360" s="929"/>
      <c r="G360" s="929"/>
    </row>
    <row r="361" customFormat="false" ht="12.75" hidden="false" customHeight="true" outlineLevel="0" collapsed="false">
      <c r="A361" s="410"/>
      <c r="B361" s="410"/>
      <c r="C361" s="410"/>
      <c r="D361" s="410"/>
      <c r="E361" s="410"/>
      <c r="F361" s="929"/>
      <c r="G361" s="929"/>
    </row>
    <row r="362" customFormat="false" ht="12.75" hidden="false" customHeight="true" outlineLevel="0" collapsed="false">
      <c r="A362" s="410"/>
      <c r="B362" s="410"/>
      <c r="C362" s="410"/>
      <c r="D362" s="410"/>
      <c r="E362" s="410"/>
      <c r="F362" s="929"/>
      <c r="G362" s="929"/>
    </row>
    <row r="363" customFormat="false" ht="12.75" hidden="false" customHeight="true" outlineLevel="0" collapsed="false">
      <c r="A363" s="410"/>
      <c r="B363" s="410"/>
      <c r="C363" s="410"/>
      <c r="D363" s="410"/>
      <c r="E363" s="410"/>
      <c r="F363" s="929"/>
      <c r="G363" s="929"/>
    </row>
    <row r="364" customFormat="false" ht="12.75" hidden="false" customHeight="true" outlineLevel="0" collapsed="false">
      <c r="A364" s="410"/>
      <c r="B364" s="410"/>
      <c r="C364" s="410"/>
      <c r="D364" s="410"/>
      <c r="E364" s="410"/>
      <c r="F364" s="929"/>
      <c r="G364" s="929"/>
    </row>
    <row r="365" customFormat="false" ht="12.75" hidden="false" customHeight="true" outlineLevel="0" collapsed="false">
      <c r="A365" s="410"/>
      <c r="B365" s="410"/>
      <c r="C365" s="410"/>
      <c r="D365" s="410"/>
      <c r="E365" s="410"/>
      <c r="F365" s="929"/>
      <c r="G365" s="929"/>
    </row>
    <row r="366" customFormat="false" ht="12.75" hidden="false" customHeight="true" outlineLevel="0" collapsed="false">
      <c r="A366" s="410"/>
      <c r="B366" s="410"/>
      <c r="C366" s="410"/>
      <c r="D366" s="410"/>
      <c r="E366" s="410"/>
      <c r="F366" s="929"/>
      <c r="G366" s="929"/>
    </row>
    <row r="367" customFormat="false" ht="12.75" hidden="false" customHeight="true" outlineLevel="0" collapsed="false">
      <c r="A367" s="410"/>
      <c r="B367" s="410"/>
      <c r="C367" s="410"/>
      <c r="D367" s="410"/>
      <c r="E367" s="410"/>
      <c r="F367" s="929"/>
      <c r="G367" s="929"/>
    </row>
    <row r="368" customFormat="false" ht="12.75" hidden="false" customHeight="true" outlineLevel="0" collapsed="false">
      <c r="A368" s="410"/>
      <c r="B368" s="410"/>
      <c r="C368" s="410"/>
      <c r="D368" s="410"/>
      <c r="E368" s="410"/>
      <c r="F368" s="929"/>
      <c r="G368" s="929"/>
    </row>
    <row r="369" customFormat="false" ht="12.75" hidden="false" customHeight="true" outlineLevel="0" collapsed="false">
      <c r="A369" s="410"/>
      <c r="B369" s="410"/>
      <c r="C369" s="410"/>
      <c r="D369" s="410"/>
      <c r="E369" s="410"/>
      <c r="F369" s="929"/>
      <c r="G369" s="929"/>
    </row>
    <row r="370" customFormat="false" ht="12.75" hidden="false" customHeight="true" outlineLevel="0" collapsed="false">
      <c r="A370" s="410"/>
      <c r="B370" s="410"/>
      <c r="C370" s="410"/>
      <c r="D370" s="410"/>
      <c r="E370" s="410"/>
      <c r="F370" s="929"/>
      <c r="G370" s="929"/>
    </row>
    <row r="371" customFormat="false" ht="12.75" hidden="false" customHeight="true" outlineLevel="0" collapsed="false">
      <c r="A371" s="410"/>
      <c r="B371" s="410"/>
      <c r="C371" s="410"/>
      <c r="D371" s="410"/>
      <c r="E371" s="410"/>
      <c r="F371" s="929"/>
      <c r="G371" s="929"/>
    </row>
    <row r="372" customFormat="false" ht="12.75" hidden="false" customHeight="true" outlineLevel="0" collapsed="false">
      <c r="A372" s="410"/>
      <c r="B372" s="410"/>
      <c r="C372" s="410"/>
      <c r="D372" s="410"/>
      <c r="E372" s="410"/>
      <c r="F372" s="929"/>
      <c r="G372" s="929"/>
    </row>
    <row r="373" customFormat="false" ht="12.75" hidden="false" customHeight="true" outlineLevel="0" collapsed="false">
      <c r="A373" s="410"/>
      <c r="B373" s="410"/>
      <c r="C373" s="410"/>
      <c r="D373" s="410"/>
      <c r="E373" s="410"/>
      <c r="F373" s="929"/>
      <c r="G373" s="929"/>
    </row>
    <row r="374" customFormat="false" ht="12.75" hidden="false" customHeight="true" outlineLevel="0" collapsed="false">
      <c r="A374" s="410"/>
      <c r="B374" s="410"/>
      <c r="C374" s="410"/>
      <c r="D374" s="410"/>
      <c r="E374" s="410"/>
      <c r="F374" s="929"/>
      <c r="G374" s="929"/>
    </row>
    <row r="375" customFormat="false" ht="12.75" hidden="false" customHeight="true" outlineLevel="0" collapsed="false">
      <c r="A375" s="410"/>
      <c r="B375" s="410"/>
      <c r="C375" s="410"/>
      <c r="D375" s="410"/>
      <c r="E375" s="410"/>
      <c r="F375" s="929"/>
      <c r="G375" s="929"/>
    </row>
    <row r="376" customFormat="false" ht="12.75" hidden="false" customHeight="true" outlineLevel="0" collapsed="false">
      <c r="A376" s="410"/>
      <c r="B376" s="410"/>
      <c r="C376" s="410"/>
      <c r="D376" s="410"/>
      <c r="E376" s="410"/>
      <c r="F376" s="929"/>
      <c r="G376" s="929"/>
    </row>
    <row r="377" customFormat="false" ht="12.75" hidden="false" customHeight="true" outlineLevel="0" collapsed="false">
      <c r="A377" s="410"/>
      <c r="B377" s="410"/>
      <c r="C377" s="410"/>
      <c r="D377" s="410"/>
      <c r="E377" s="410"/>
      <c r="F377" s="929"/>
      <c r="G377" s="929"/>
    </row>
    <row r="378" customFormat="false" ht="12.75" hidden="false" customHeight="true" outlineLevel="0" collapsed="false">
      <c r="A378" s="410"/>
      <c r="B378" s="410"/>
      <c r="C378" s="410"/>
      <c r="D378" s="410"/>
      <c r="E378" s="410"/>
      <c r="F378" s="929"/>
      <c r="G378" s="929"/>
    </row>
    <row r="379" customFormat="false" ht="12.75" hidden="false" customHeight="true" outlineLevel="0" collapsed="false">
      <c r="A379" s="410"/>
      <c r="B379" s="410"/>
      <c r="C379" s="410"/>
      <c r="D379" s="410"/>
      <c r="E379" s="410"/>
      <c r="F379" s="929"/>
      <c r="G379" s="929"/>
    </row>
    <row r="380" customFormat="false" ht="12.75" hidden="false" customHeight="true" outlineLevel="0" collapsed="false">
      <c r="A380" s="410"/>
      <c r="B380" s="410"/>
      <c r="C380" s="410"/>
      <c r="D380" s="410"/>
      <c r="E380" s="410"/>
      <c r="F380" s="929"/>
      <c r="G380" s="929"/>
    </row>
    <row r="381" customFormat="false" ht="12.75" hidden="false" customHeight="true" outlineLevel="0" collapsed="false">
      <c r="A381" s="410"/>
      <c r="B381" s="410"/>
      <c r="C381" s="410"/>
      <c r="D381" s="410"/>
      <c r="E381" s="410"/>
      <c r="F381" s="929"/>
      <c r="G381" s="929"/>
    </row>
    <row r="382" customFormat="false" ht="12.75" hidden="false" customHeight="true" outlineLevel="0" collapsed="false">
      <c r="A382" s="410"/>
      <c r="B382" s="410"/>
      <c r="C382" s="410"/>
      <c r="D382" s="410"/>
      <c r="E382" s="410"/>
      <c r="F382" s="929"/>
      <c r="G382" s="929"/>
    </row>
    <row r="383" customFormat="false" ht="12.75" hidden="false" customHeight="true" outlineLevel="0" collapsed="false">
      <c r="A383" s="410"/>
      <c r="B383" s="410"/>
      <c r="C383" s="410"/>
      <c r="D383" s="410"/>
      <c r="E383" s="410"/>
      <c r="F383" s="929"/>
      <c r="G383" s="929"/>
    </row>
    <row r="384" customFormat="false" ht="12.75" hidden="false" customHeight="true" outlineLevel="0" collapsed="false">
      <c r="A384" s="410"/>
      <c r="B384" s="410"/>
      <c r="C384" s="410"/>
      <c r="D384" s="410"/>
      <c r="E384" s="410"/>
      <c r="F384" s="929"/>
      <c r="G384" s="929"/>
    </row>
    <row r="385" customFormat="false" ht="12.75" hidden="false" customHeight="true" outlineLevel="0" collapsed="false">
      <c r="A385" s="410"/>
      <c r="B385" s="410"/>
      <c r="C385" s="410"/>
      <c r="D385" s="410"/>
      <c r="E385" s="410"/>
      <c r="F385" s="929"/>
      <c r="G385" s="929"/>
    </row>
    <row r="386" customFormat="false" ht="12.75" hidden="false" customHeight="true" outlineLevel="0" collapsed="false">
      <c r="A386" s="410"/>
      <c r="B386" s="410"/>
      <c r="C386" s="410"/>
      <c r="D386" s="410"/>
      <c r="E386" s="410"/>
      <c r="F386" s="929"/>
      <c r="G386" s="929"/>
    </row>
    <row r="387" customFormat="false" ht="12.75" hidden="false" customHeight="true" outlineLevel="0" collapsed="false">
      <c r="A387" s="410"/>
      <c r="B387" s="410"/>
      <c r="C387" s="410"/>
      <c r="D387" s="410"/>
      <c r="E387" s="410"/>
      <c r="F387" s="929"/>
      <c r="G387" s="929"/>
    </row>
    <row r="388" customFormat="false" ht="12.75" hidden="false" customHeight="true" outlineLevel="0" collapsed="false">
      <c r="A388" s="410"/>
      <c r="B388" s="410"/>
      <c r="C388" s="410"/>
      <c r="D388" s="410"/>
      <c r="E388" s="410"/>
      <c r="F388" s="929"/>
      <c r="G388" s="929"/>
    </row>
    <row r="389" customFormat="false" ht="12.75" hidden="false" customHeight="true" outlineLevel="0" collapsed="false">
      <c r="A389" s="410"/>
      <c r="B389" s="410"/>
      <c r="C389" s="410"/>
      <c r="D389" s="410"/>
      <c r="E389" s="410"/>
      <c r="F389" s="929"/>
      <c r="G389" s="929"/>
    </row>
    <row r="390" customFormat="false" ht="12.75" hidden="false" customHeight="true" outlineLevel="0" collapsed="false">
      <c r="A390" s="410"/>
      <c r="B390" s="410"/>
      <c r="C390" s="410"/>
      <c r="D390" s="410"/>
      <c r="E390" s="410"/>
      <c r="F390" s="929"/>
      <c r="G390" s="929"/>
    </row>
    <row r="391" customFormat="false" ht="12.75" hidden="false" customHeight="true" outlineLevel="0" collapsed="false">
      <c r="A391" s="410"/>
      <c r="B391" s="410"/>
      <c r="C391" s="410"/>
      <c r="D391" s="410"/>
      <c r="E391" s="410"/>
      <c r="F391" s="929"/>
      <c r="G391" s="929"/>
    </row>
    <row r="392" customFormat="false" ht="12.75" hidden="false" customHeight="true" outlineLevel="0" collapsed="false">
      <c r="A392" s="410"/>
      <c r="B392" s="410"/>
      <c r="C392" s="410"/>
      <c r="D392" s="410"/>
      <c r="E392" s="410"/>
      <c r="F392" s="929"/>
      <c r="G392" s="929"/>
    </row>
    <row r="393" customFormat="false" ht="12.75" hidden="false" customHeight="true" outlineLevel="0" collapsed="false">
      <c r="A393" s="410"/>
      <c r="B393" s="410"/>
      <c r="C393" s="410"/>
      <c r="D393" s="410"/>
      <c r="E393" s="410"/>
      <c r="F393" s="929"/>
      <c r="G393" s="929"/>
    </row>
    <row r="394" customFormat="false" ht="12.75" hidden="false" customHeight="true" outlineLevel="0" collapsed="false">
      <c r="A394" s="410"/>
      <c r="B394" s="410"/>
      <c r="C394" s="410"/>
      <c r="D394" s="410"/>
      <c r="E394" s="410"/>
      <c r="F394" s="929"/>
      <c r="G394" s="929"/>
    </row>
    <row r="395" customFormat="false" ht="12.75" hidden="false" customHeight="true" outlineLevel="0" collapsed="false">
      <c r="A395" s="410"/>
      <c r="B395" s="410"/>
      <c r="C395" s="410"/>
      <c r="D395" s="410"/>
      <c r="E395" s="410"/>
      <c r="F395" s="929"/>
      <c r="G395" s="929"/>
    </row>
    <row r="396" customFormat="false" ht="12.75" hidden="false" customHeight="true" outlineLevel="0" collapsed="false">
      <c r="A396" s="410"/>
      <c r="B396" s="410"/>
      <c r="C396" s="410"/>
      <c r="D396" s="410"/>
      <c r="E396" s="410"/>
      <c r="F396" s="929"/>
      <c r="G396" s="929"/>
    </row>
    <row r="397" customFormat="false" ht="12.75" hidden="false" customHeight="true" outlineLevel="0" collapsed="false">
      <c r="A397" s="410"/>
      <c r="B397" s="410"/>
      <c r="C397" s="410"/>
      <c r="D397" s="410"/>
      <c r="E397" s="410"/>
      <c r="F397" s="929"/>
      <c r="G397" s="929"/>
    </row>
    <row r="398" customFormat="false" ht="12.75" hidden="false" customHeight="true" outlineLevel="0" collapsed="false">
      <c r="A398" s="410"/>
      <c r="B398" s="410"/>
      <c r="C398" s="410"/>
      <c r="D398" s="410"/>
      <c r="E398" s="410"/>
      <c r="F398" s="929"/>
      <c r="G398" s="929"/>
    </row>
    <row r="399" customFormat="false" ht="12.75" hidden="false" customHeight="true" outlineLevel="0" collapsed="false">
      <c r="A399" s="410"/>
      <c r="B399" s="410"/>
      <c r="C399" s="410"/>
      <c r="D399" s="410"/>
      <c r="E399" s="410"/>
      <c r="F399" s="929"/>
      <c r="G399" s="929"/>
    </row>
    <row r="400" customFormat="false" ht="12.75" hidden="false" customHeight="true" outlineLevel="0" collapsed="false">
      <c r="A400" s="410"/>
      <c r="B400" s="410"/>
      <c r="C400" s="410"/>
      <c r="D400" s="410"/>
      <c r="E400" s="410"/>
      <c r="F400" s="929"/>
      <c r="G400" s="929"/>
    </row>
    <row r="401" customFormat="false" ht="12.75" hidden="false" customHeight="true" outlineLevel="0" collapsed="false">
      <c r="A401" s="410"/>
      <c r="B401" s="410"/>
      <c r="C401" s="410"/>
      <c r="D401" s="410"/>
      <c r="E401" s="410"/>
      <c r="F401" s="929"/>
      <c r="G401" s="929"/>
    </row>
    <row r="402" customFormat="false" ht="12.75" hidden="false" customHeight="true" outlineLevel="0" collapsed="false">
      <c r="A402" s="410"/>
      <c r="B402" s="410"/>
      <c r="C402" s="410"/>
      <c r="D402" s="410"/>
      <c r="E402" s="410"/>
      <c r="F402" s="929"/>
      <c r="G402" s="929"/>
    </row>
    <row r="403" customFormat="false" ht="12.75" hidden="false" customHeight="true" outlineLevel="0" collapsed="false">
      <c r="A403" s="410"/>
      <c r="B403" s="410"/>
      <c r="C403" s="410"/>
      <c r="D403" s="410"/>
      <c r="E403" s="410"/>
      <c r="F403" s="929"/>
      <c r="G403" s="929"/>
    </row>
    <row r="404" customFormat="false" ht="12.75" hidden="false" customHeight="true" outlineLevel="0" collapsed="false">
      <c r="A404" s="410"/>
      <c r="B404" s="410"/>
      <c r="C404" s="410"/>
      <c r="D404" s="410"/>
      <c r="E404" s="410"/>
      <c r="F404" s="929"/>
      <c r="G404" s="929"/>
    </row>
    <row r="405" customFormat="false" ht="12.75" hidden="false" customHeight="true" outlineLevel="0" collapsed="false">
      <c r="A405" s="410"/>
      <c r="B405" s="410"/>
      <c r="C405" s="410"/>
      <c r="D405" s="410"/>
      <c r="E405" s="410"/>
      <c r="F405" s="929"/>
      <c r="G405" s="929"/>
    </row>
    <row r="406" customFormat="false" ht="12.75" hidden="false" customHeight="true" outlineLevel="0" collapsed="false">
      <c r="A406" s="410"/>
      <c r="B406" s="410"/>
      <c r="C406" s="410"/>
      <c r="D406" s="410"/>
      <c r="E406" s="410"/>
      <c r="F406" s="929"/>
      <c r="G406" s="929"/>
    </row>
    <row r="407" customFormat="false" ht="12.75" hidden="false" customHeight="true" outlineLevel="0" collapsed="false">
      <c r="A407" s="410"/>
      <c r="B407" s="410"/>
      <c r="C407" s="410"/>
      <c r="D407" s="410"/>
      <c r="E407" s="410"/>
      <c r="F407" s="929"/>
      <c r="G407" s="929"/>
    </row>
    <row r="408" customFormat="false" ht="12.75" hidden="false" customHeight="true" outlineLevel="0" collapsed="false">
      <c r="A408" s="410"/>
      <c r="B408" s="410"/>
      <c r="C408" s="410"/>
      <c r="D408" s="410"/>
      <c r="E408" s="410"/>
      <c r="F408" s="929"/>
      <c r="G408" s="929"/>
    </row>
    <row r="409" customFormat="false" ht="12.75" hidden="false" customHeight="true" outlineLevel="0" collapsed="false">
      <c r="A409" s="410"/>
      <c r="B409" s="410"/>
      <c r="C409" s="410"/>
      <c r="D409" s="410"/>
      <c r="E409" s="410"/>
      <c r="F409" s="929"/>
      <c r="G409" s="929"/>
    </row>
    <row r="410" customFormat="false" ht="12.75" hidden="false" customHeight="true" outlineLevel="0" collapsed="false">
      <c r="A410" s="410"/>
      <c r="B410" s="410"/>
      <c r="C410" s="410"/>
      <c r="D410" s="410"/>
      <c r="E410" s="410"/>
      <c r="F410" s="929"/>
      <c r="G410" s="929"/>
    </row>
    <row r="411" customFormat="false" ht="12.75" hidden="false" customHeight="true" outlineLevel="0" collapsed="false">
      <c r="A411" s="410"/>
      <c r="B411" s="410"/>
      <c r="C411" s="410"/>
      <c r="D411" s="410"/>
      <c r="E411" s="410"/>
      <c r="F411" s="929"/>
      <c r="G411" s="929"/>
    </row>
    <row r="412" customFormat="false" ht="12.75" hidden="false" customHeight="true" outlineLevel="0" collapsed="false">
      <c r="A412" s="410"/>
      <c r="B412" s="410"/>
      <c r="C412" s="410"/>
      <c r="D412" s="410"/>
      <c r="E412" s="410"/>
      <c r="F412" s="929"/>
      <c r="G412" s="929"/>
    </row>
    <row r="413" customFormat="false" ht="12.75" hidden="false" customHeight="true" outlineLevel="0" collapsed="false">
      <c r="A413" s="410"/>
      <c r="B413" s="410"/>
      <c r="C413" s="410"/>
      <c r="D413" s="410"/>
      <c r="E413" s="410"/>
      <c r="F413" s="929"/>
      <c r="G413" s="929"/>
    </row>
    <row r="414" customFormat="false" ht="12.75" hidden="false" customHeight="true" outlineLevel="0" collapsed="false">
      <c r="A414" s="410"/>
      <c r="B414" s="410"/>
      <c r="C414" s="410"/>
      <c r="D414" s="410"/>
      <c r="E414" s="410"/>
      <c r="F414" s="929"/>
      <c r="G414" s="929"/>
    </row>
    <row r="415" customFormat="false" ht="12.75" hidden="false" customHeight="true" outlineLevel="0" collapsed="false">
      <c r="A415" s="410"/>
      <c r="B415" s="410"/>
      <c r="C415" s="410"/>
      <c r="D415" s="410"/>
      <c r="E415" s="410"/>
      <c r="F415" s="929"/>
      <c r="G415" s="929"/>
    </row>
    <row r="416" customFormat="false" ht="12.75" hidden="false" customHeight="true" outlineLevel="0" collapsed="false">
      <c r="A416" s="410"/>
      <c r="B416" s="410"/>
      <c r="C416" s="410"/>
      <c r="D416" s="410"/>
      <c r="E416" s="410"/>
      <c r="F416" s="929"/>
      <c r="G416" s="929"/>
    </row>
    <row r="417" customFormat="false" ht="12.75" hidden="false" customHeight="true" outlineLevel="0" collapsed="false">
      <c r="A417" s="410"/>
      <c r="B417" s="410"/>
      <c r="C417" s="410"/>
      <c r="D417" s="410"/>
      <c r="E417" s="410"/>
      <c r="F417" s="929"/>
      <c r="G417" s="929"/>
    </row>
    <row r="418" customFormat="false" ht="12.75" hidden="false" customHeight="true" outlineLevel="0" collapsed="false">
      <c r="A418" s="410"/>
      <c r="B418" s="410"/>
      <c r="C418" s="410"/>
      <c r="D418" s="410"/>
      <c r="E418" s="410"/>
      <c r="F418" s="929"/>
      <c r="G418" s="929"/>
    </row>
    <row r="419" customFormat="false" ht="12.75" hidden="false" customHeight="true" outlineLevel="0" collapsed="false">
      <c r="A419" s="410"/>
      <c r="B419" s="410"/>
      <c r="C419" s="410"/>
      <c r="D419" s="410"/>
      <c r="E419" s="410"/>
      <c r="F419" s="929"/>
      <c r="G419" s="929"/>
    </row>
    <row r="420" customFormat="false" ht="12.75" hidden="false" customHeight="true" outlineLevel="0" collapsed="false">
      <c r="A420" s="410"/>
      <c r="B420" s="410"/>
      <c r="C420" s="410"/>
      <c r="D420" s="410"/>
      <c r="E420" s="410"/>
      <c r="F420" s="929"/>
      <c r="G420" s="929"/>
    </row>
    <row r="421" customFormat="false" ht="12.75" hidden="false" customHeight="true" outlineLevel="0" collapsed="false">
      <c r="A421" s="410"/>
      <c r="B421" s="410"/>
      <c r="C421" s="410"/>
      <c r="D421" s="410"/>
      <c r="E421" s="410"/>
      <c r="F421" s="929"/>
      <c r="G421" s="929"/>
    </row>
    <row r="422" customFormat="false" ht="12.75" hidden="false" customHeight="true" outlineLevel="0" collapsed="false">
      <c r="A422" s="410"/>
      <c r="B422" s="410"/>
      <c r="C422" s="410"/>
      <c r="D422" s="410"/>
      <c r="E422" s="410"/>
      <c r="F422" s="929"/>
      <c r="G422" s="929"/>
    </row>
    <row r="423" customFormat="false" ht="12.75" hidden="false" customHeight="true" outlineLevel="0" collapsed="false">
      <c r="A423" s="410"/>
      <c r="B423" s="410"/>
      <c r="C423" s="410"/>
      <c r="D423" s="410"/>
      <c r="E423" s="410"/>
      <c r="F423" s="929"/>
      <c r="G423" s="929"/>
    </row>
    <row r="424" customFormat="false" ht="12.75" hidden="false" customHeight="true" outlineLevel="0" collapsed="false">
      <c r="A424" s="410"/>
      <c r="B424" s="410"/>
      <c r="C424" s="410"/>
      <c r="D424" s="410"/>
      <c r="E424" s="410"/>
      <c r="F424" s="929"/>
      <c r="G424" s="929"/>
    </row>
    <row r="425" customFormat="false" ht="12.75" hidden="false" customHeight="true" outlineLevel="0" collapsed="false">
      <c r="A425" s="410"/>
      <c r="B425" s="410"/>
      <c r="C425" s="410"/>
      <c r="D425" s="410"/>
      <c r="E425" s="410"/>
      <c r="F425" s="929"/>
      <c r="G425" s="929"/>
    </row>
    <row r="426" customFormat="false" ht="12.75" hidden="false" customHeight="true" outlineLevel="0" collapsed="false">
      <c r="A426" s="410"/>
      <c r="B426" s="410"/>
      <c r="C426" s="410"/>
      <c r="D426" s="410"/>
      <c r="E426" s="410"/>
      <c r="F426" s="929"/>
      <c r="G426" s="929"/>
    </row>
    <row r="427" customFormat="false" ht="12.75" hidden="false" customHeight="true" outlineLevel="0" collapsed="false">
      <c r="A427" s="410"/>
      <c r="B427" s="410"/>
      <c r="C427" s="410"/>
      <c r="D427" s="410"/>
      <c r="E427" s="410"/>
      <c r="F427" s="929"/>
      <c r="G427" s="929"/>
    </row>
    <row r="428" customFormat="false" ht="12.75" hidden="false" customHeight="true" outlineLevel="0" collapsed="false">
      <c r="A428" s="410"/>
      <c r="B428" s="410"/>
      <c r="C428" s="410"/>
      <c r="D428" s="410"/>
      <c r="E428" s="410"/>
      <c r="F428" s="929"/>
      <c r="G428" s="929"/>
    </row>
    <row r="429" customFormat="false" ht="12.75" hidden="false" customHeight="true" outlineLevel="0" collapsed="false">
      <c r="A429" s="410"/>
      <c r="B429" s="410"/>
      <c r="C429" s="410"/>
      <c r="D429" s="410"/>
      <c r="E429" s="410"/>
      <c r="F429" s="929"/>
      <c r="G429" s="929"/>
    </row>
    <row r="430" customFormat="false" ht="12.75" hidden="false" customHeight="true" outlineLevel="0" collapsed="false">
      <c r="A430" s="410"/>
      <c r="B430" s="410"/>
      <c r="C430" s="410"/>
      <c r="D430" s="410"/>
      <c r="E430" s="410"/>
      <c r="F430" s="929"/>
      <c r="G430" s="929"/>
    </row>
    <row r="431" customFormat="false" ht="12.75" hidden="false" customHeight="true" outlineLevel="0" collapsed="false">
      <c r="A431" s="410"/>
      <c r="B431" s="410"/>
      <c r="C431" s="410"/>
      <c r="D431" s="410"/>
      <c r="E431" s="410"/>
      <c r="F431" s="929"/>
      <c r="G431" s="929"/>
    </row>
    <row r="432" customFormat="false" ht="12.75" hidden="false" customHeight="true" outlineLevel="0" collapsed="false">
      <c r="A432" s="410"/>
      <c r="B432" s="410"/>
      <c r="C432" s="410"/>
      <c r="D432" s="410"/>
      <c r="E432" s="410"/>
      <c r="F432" s="929"/>
      <c r="G432" s="929"/>
    </row>
    <row r="433" customFormat="false" ht="12.75" hidden="false" customHeight="true" outlineLevel="0" collapsed="false">
      <c r="A433" s="410"/>
      <c r="B433" s="410"/>
      <c r="C433" s="410"/>
      <c r="D433" s="410"/>
      <c r="E433" s="410"/>
      <c r="F433" s="929"/>
      <c r="G433" s="929"/>
    </row>
    <row r="434" customFormat="false" ht="12.75" hidden="false" customHeight="true" outlineLevel="0" collapsed="false">
      <c r="A434" s="410"/>
      <c r="B434" s="410"/>
      <c r="C434" s="410"/>
      <c r="D434" s="410"/>
      <c r="E434" s="410"/>
      <c r="F434" s="929"/>
      <c r="G434" s="929"/>
    </row>
    <row r="435" customFormat="false" ht="12.75" hidden="false" customHeight="true" outlineLevel="0" collapsed="false">
      <c r="A435" s="410"/>
      <c r="B435" s="410"/>
      <c r="C435" s="410"/>
      <c r="D435" s="410"/>
      <c r="E435" s="410"/>
      <c r="F435" s="929"/>
      <c r="G435" s="929"/>
    </row>
    <row r="436" customFormat="false" ht="12.75" hidden="false" customHeight="true" outlineLevel="0" collapsed="false">
      <c r="A436" s="410"/>
      <c r="B436" s="410"/>
      <c r="C436" s="410"/>
      <c r="D436" s="410"/>
      <c r="E436" s="410"/>
      <c r="F436" s="929"/>
      <c r="G436" s="929"/>
    </row>
    <row r="437" customFormat="false" ht="12.75" hidden="false" customHeight="true" outlineLevel="0" collapsed="false">
      <c r="A437" s="410"/>
      <c r="B437" s="410"/>
      <c r="C437" s="410"/>
      <c r="D437" s="410"/>
      <c r="E437" s="410"/>
      <c r="F437" s="929"/>
      <c r="G437" s="929"/>
    </row>
    <row r="438" customFormat="false" ht="12.75" hidden="false" customHeight="true" outlineLevel="0" collapsed="false">
      <c r="A438" s="410"/>
      <c r="B438" s="410"/>
      <c r="C438" s="410"/>
      <c r="D438" s="410"/>
      <c r="E438" s="410"/>
      <c r="F438" s="929"/>
      <c r="G438" s="929"/>
    </row>
    <row r="439" customFormat="false" ht="12.75" hidden="false" customHeight="true" outlineLevel="0" collapsed="false">
      <c r="A439" s="410"/>
      <c r="B439" s="410"/>
      <c r="C439" s="410"/>
      <c r="D439" s="410"/>
      <c r="E439" s="410"/>
      <c r="F439" s="929"/>
      <c r="G439" s="929"/>
    </row>
    <row r="440" customFormat="false" ht="12.75" hidden="false" customHeight="true" outlineLevel="0" collapsed="false">
      <c r="A440" s="410"/>
      <c r="B440" s="410"/>
      <c r="C440" s="410"/>
      <c r="D440" s="410"/>
      <c r="E440" s="410"/>
      <c r="F440" s="929"/>
      <c r="G440" s="929"/>
    </row>
    <row r="441" customFormat="false" ht="12.75" hidden="false" customHeight="true" outlineLevel="0" collapsed="false">
      <c r="A441" s="410"/>
      <c r="B441" s="410"/>
      <c r="C441" s="410"/>
      <c r="D441" s="410"/>
      <c r="E441" s="410"/>
      <c r="F441" s="929"/>
      <c r="G441" s="929"/>
    </row>
    <row r="442" customFormat="false" ht="12.75" hidden="false" customHeight="true" outlineLevel="0" collapsed="false">
      <c r="A442" s="410"/>
      <c r="B442" s="410"/>
      <c r="C442" s="410"/>
      <c r="D442" s="410"/>
      <c r="E442" s="410"/>
      <c r="F442" s="929"/>
      <c r="G442" s="929"/>
    </row>
    <row r="443" customFormat="false" ht="12.75" hidden="false" customHeight="true" outlineLevel="0" collapsed="false">
      <c r="A443" s="410"/>
      <c r="B443" s="410"/>
      <c r="C443" s="410"/>
      <c r="D443" s="410"/>
      <c r="E443" s="410"/>
      <c r="F443" s="929"/>
      <c r="G443" s="929"/>
    </row>
    <row r="444" customFormat="false" ht="12.75" hidden="false" customHeight="true" outlineLevel="0" collapsed="false">
      <c r="A444" s="410"/>
      <c r="B444" s="410"/>
      <c r="C444" s="410"/>
      <c r="D444" s="410"/>
      <c r="E444" s="410"/>
      <c r="F444" s="929"/>
      <c r="G444" s="929"/>
    </row>
    <row r="445" customFormat="false" ht="12.75" hidden="false" customHeight="true" outlineLevel="0" collapsed="false">
      <c r="A445" s="410"/>
      <c r="B445" s="410"/>
      <c r="C445" s="410"/>
      <c r="D445" s="410"/>
      <c r="E445" s="410"/>
      <c r="F445" s="929"/>
      <c r="G445" s="929"/>
    </row>
    <row r="446" customFormat="false" ht="12.75" hidden="false" customHeight="true" outlineLevel="0" collapsed="false">
      <c r="A446" s="410"/>
      <c r="B446" s="410"/>
      <c r="C446" s="410"/>
      <c r="D446" s="410"/>
      <c r="E446" s="410"/>
      <c r="F446" s="929"/>
      <c r="G446" s="929"/>
    </row>
    <row r="447" customFormat="false" ht="12.75" hidden="false" customHeight="true" outlineLevel="0" collapsed="false">
      <c r="A447" s="410"/>
      <c r="B447" s="410"/>
      <c r="C447" s="410"/>
      <c r="D447" s="410"/>
      <c r="E447" s="410"/>
      <c r="F447" s="929"/>
      <c r="G447" s="929"/>
    </row>
    <row r="448" customFormat="false" ht="12.75" hidden="false" customHeight="true" outlineLevel="0" collapsed="false">
      <c r="A448" s="410"/>
      <c r="B448" s="410"/>
      <c r="C448" s="410"/>
      <c r="D448" s="410"/>
      <c r="E448" s="410"/>
      <c r="F448" s="929"/>
      <c r="G448" s="929"/>
    </row>
    <row r="449" customFormat="false" ht="12.75" hidden="false" customHeight="true" outlineLevel="0" collapsed="false">
      <c r="A449" s="410"/>
      <c r="B449" s="410"/>
      <c r="C449" s="410"/>
      <c r="D449" s="410"/>
      <c r="E449" s="410"/>
      <c r="F449" s="929"/>
      <c r="G449" s="929"/>
    </row>
    <row r="450" customFormat="false" ht="12.75" hidden="false" customHeight="true" outlineLevel="0" collapsed="false">
      <c r="A450" s="410"/>
      <c r="B450" s="410"/>
      <c r="C450" s="410"/>
      <c r="D450" s="410"/>
      <c r="E450" s="410"/>
      <c r="F450" s="929"/>
      <c r="G450" s="929"/>
    </row>
    <row r="451" customFormat="false" ht="12.75" hidden="false" customHeight="true" outlineLevel="0" collapsed="false">
      <c r="A451" s="410"/>
      <c r="B451" s="410"/>
      <c r="C451" s="410"/>
      <c r="D451" s="410"/>
      <c r="E451" s="410"/>
      <c r="F451" s="929"/>
      <c r="G451" s="929"/>
    </row>
    <row r="452" customFormat="false" ht="12.75" hidden="false" customHeight="true" outlineLevel="0" collapsed="false">
      <c r="A452" s="410"/>
      <c r="B452" s="410"/>
      <c r="C452" s="410"/>
      <c r="D452" s="410"/>
      <c r="E452" s="410"/>
      <c r="F452" s="929"/>
      <c r="G452" s="929"/>
    </row>
    <row r="453" customFormat="false" ht="12.75" hidden="false" customHeight="true" outlineLevel="0" collapsed="false">
      <c r="A453" s="410"/>
      <c r="B453" s="410"/>
      <c r="C453" s="410"/>
      <c r="D453" s="410"/>
      <c r="E453" s="410"/>
      <c r="F453" s="929"/>
      <c r="G453" s="929"/>
    </row>
    <row r="454" customFormat="false" ht="12.75" hidden="false" customHeight="true" outlineLevel="0" collapsed="false">
      <c r="A454" s="410"/>
      <c r="B454" s="410"/>
      <c r="C454" s="410"/>
      <c r="D454" s="410"/>
      <c r="E454" s="410"/>
      <c r="F454" s="929"/>
      <c r="G454" s="929"/>
    </row>
    <row r="455" customFormat="false" ht="12.75" hidden="false" customHeight="true" outlineLevel="0" collapsed="false">
      <c r="A455" s="410"/>
      <c r="B455" s="410"/>
      <c r="C455" s="410"/>
      <c r="D455" s="410"/>
      <c r="E455" s="410"/>
      <c r="F455" s="929"/>
      <c r="G455" s="929"/>
    </row>
    <row r="456" customFormat="false" ht="12.75" hidden="false" customHeight="true" outlineLevel="0" collapsed="false">
      <c r="A456" s="410"/>
      <c r="B456" s="410"/>
      <c r="C456" s="410"/>
      <c r="D456" s="410"/>
      <c r="E456" s="410"/>
      <c r="F456" s="929"/>
      <c r="G456" s="929"/>
    </row>
    <row r="457" customFormat="false" ht="12.75" hidden="false" customHeight="true" outlineLevel="0" collapsed="false">
      <c r="A457" s="410"/>
      <c r="B457" s="410"/>
      <c r="C457" s="410"/>
      <c r="D457" s="410"/>
      <c r="E457" s="410"/>
      <c r="F457" s="929"/>
      <c r="G457" s="929"/>
    </row>
    <row r="458" customFormat="false" ht="12.75" hidden="false" customHeight="true" outlineLevel="0" collapsed="false">
      <c r="A458" s="410"/>
      <c r="B458" s="410"/>
      <c r="C458" s="410"/>
      <c r="D458" s="410"/>
      <c r="E458" s="410"/>
      <c r="F458" s="929"/>
      <c r="G458" s="929"/>
    </row>
    <row r="459" customFormat="false" ht="12.75" hidden="false" customHeight="true" outlineLevel="0" collapsed="false">
      <c r="A459" s="410"/>
      <c r="B459" s="410"/>
      <c r="C459" s="410"/>
      <c r="D459" s="410"/>
      <c r="E459" s="410"/>
      <c r="F459" s="929"/>
      <c r="G459" s="929"/>
    </row>
    <row r="460" customFormat="false" ht="12.75" hidden="false" customHeight="true" outlineLevel="0" collapsed="false">
      <c r="A460" s="410"/>
      <c r="B460" s="410"/>
      <c r="C460" s="410"/>
      <c r="D460" s="410"/>
      <c r="E460" s="410"/>
      <c r="F460" s="929"/>
      <c r="G460" s="929"/>
    </row>
    <row r="461" customFormat="false" ht="12.75" hidden="false" customHeight="true" outlineLevel="0" collapsed="false">
      <c r="A461" s="410"/>
      <c r="B461" s="410"/>
      <c r="C461" s="410"/>
      <c r="D461" s="410"/>
      <c r="E461" s="410"/>
      <c r="F461" s="929"/>
      <c r="G461" s="929"/>
    </row>
    <row r="462" customFormat="false" ht="12.75" hidden="false" customHeight="true" outlineLevel="0" collapsed="false">
      <c r="A462" s="410"/>
      <c r="B462" s="410"/>
      <c r="C462" s="410"/>
      <c r="D462" s="410"/>
      <c r="E462" s="410"/>
      <c r="F462" s="929"/>
      <c r="G462" s="929"/>
    </row>
    <row r="463" customFormat="false" ht="12.75" hidden="false" customHeight="true" outlineLevel="0" collapsed="false">
      <c r="A463" s="410"/>
      <c r="B463" s="410"/>
      <c r="C463" s="410"/>
      <c r="D463" s="410"/>
      <c r="E463" s="410"/>
      <c r="F463" s="929"/>
      <c r="G463" s="929"/>
    </row>
    <row r="464" customFormat="false" ht="12.75" hidden="false" customHeight="true" outlineLevel="0" collapsed="false">
      <c r="A464" s="410"/>
      <c r="B464" s="410"/>
      <c r="C464" s="410"/>
      <c r="D464" s="410"/>
      <c r="E464" s="410"/>
      <c r="F464" s="929"/>
      <c r="G464" s="929"/>
    </row>
    <row r="465" customFormat="false" ht="12.75" hidden="false" customHeight="true" outlineLevel="0" collapsed="false">
      <c r="A465" s="410"/>
      <c r="B465" s="410"/>
      <c r="C465" s="410"/>
      <c r="D465" s="410"/>
      <c r="E465" s="410"/>
      <c r="F465" s="929"/>
      <c r="G465" s="929"/>
    </row>
    <row r="466" customFormat="false" ht="12.75" hidden="false" customHeight="true" outlineLevel="0" collapsed="false">
      <c r="A466" s="410"/>
      <c r="B466" s="410"/>
      <c r="C466" s="410"/>
      <c r="D466" s="410"/>
      <c r="E466" s="410"/>
      <c r="F466" s="929"/>
      <c r="G466" s="929"/>
    </row>
    <row r="467" customFormat="false" ht="12.75" hidden="false" customHeight="true" outlineLevel="0" collapsed="false">
      <c r="A467" s="410"/>
      <c r="B467" s="410"/>
      <c r="C467" s="410"/>
      <c r="D467" s="410"/>
      <c r="E467" s="410"/>
      <c r="F467" s="929"/>
      <c r="G467" s="929"/>
    </row>
    <row r="468" customFormat="false" ht="12.75" hidden="false" customHeight="true" outlineLevel="0" collapsed="false">
      <c r="A468" s="410"/>
      <c r="B468" s="410"/>
      <c r="C468" s="410"/>
      <c r="D468" s="410"/>
      <c r="E468" s="410"/>
      <c r="F468" s="929"/>
      <c r="G468" s="929"/>
    </row>
    <row r="469" customFormat="false" ht="12.75" hidden="false" customHeight="true" outlineLevel="0" collapsed="false">
      <c r="A469" s="410"/>
      <c r="B469" s="410"/>
      <c r="C469" s="410"/>
      <c r="D469" s="410"/>
      <c r="E469" s="410"/>
      <c r="F469" s="929"/>
      <c r="G469" s="929"/>
    </row>
    <row r="470" customFormat="false" ht="12.75" hidden="false" customHeight="true" outlineLevel="0" collapsed="false">
      <c r="A470" s="410"/>
      <c r="B470" s="410"/>
      <c r="C470" s="410"/>
      <c r="D470" s="410"/>
      <c r="E470" s="410"/>
      <c r="F470" s="929"/>
      <c r="G470" s="929"/>
    </row>
    <row r="471" customFormat="false" ht="12.75" hidden="false" customHeight="true" outlineLevel="0" collapsed="false">
      <c r="A471" s="410"/>
      <c r="B471" s="410"/>
      <c r="C471" s="410"/>
      <c r="D471" s="410"/>
      <c r="E471" s="410"/>
      <c r="F471" s="929"/>
      <c r="G471" s="929"/>
    </row>
    <row r="472" customFormat="false" ht="12.75" hidden="false" customHeight="true" outlineLevel="0" collapsed="false">
      <c r="A472" s="410"/>
      <c r="B472" s="410"/>
      <c r="C472" s="410"/>
      <c r="D472" s="410"/>
      <c r="E472" s="410"/>
      <c r="F472" s="929"/>
      <c r="G472" s="929"/>
    </row>
    <row r="473" customFormat="false" ht="12.75" hidden="false" customHeight="true" outlineLevel="0" collapsed="false">
      <c r="A473" s="410"/>
      <c r="B473" s="410"/>
      <c r="C473" s="410"/>
      <c r="D473" s="410"/>
      <c r="E473" s="410"/>
      <c r="F473" s="929"/>
      <c r="G473" s="929"/>
    </row>
    <row r="474" customFormat="false" ht="12.75" hidden="false" customHeight="true" outlineLevel="0" collapsed="false">
      <c r="A474" s="410"/>
      <c r="B474" s="410"/>
      <c r="C474" s="410"/>
      <c r="D474" s="410"/>
      <c r="E474" s="410"/>
      <c r="F474" s="929"/>
      <c r="G474" s="929"/>
    </row>
    <row r="475" customFormat="false" ht="12.75" hidden="false" customHeight="true" outlineLevel="0" collapsed="false">
      <c r="A475" s="410"/>
      <c r="B475" s="410"/>
      <c r="C475" s="410"/>
      <c r="D475" s="410"/>
      <c r="E475" s="410"/>
      <c r="F475" s="929"/>
      <c r="G475" s="929"/>
    </row>
    <row r="476" customFormat="false" ht="12.75" hidden="false" customHeight="true" outlineLevel="0" collapsed="false">
      <c r="A476" s="410"/>
      <c r="B476" s="410"/>
      <c r="C476" s="410"/>
      <c r="D476" s="410"/>
      <c r="E476" s="410"/>
      <c r="F476" s="929"/>
      <c r="G476" s="929"/>
    </row>
    <row r="477" customFormat="false" ht="12.75" hidden="false" customHeight="true" outlineLevel="0" collapsed="false">
      <c r="A477" s="410"/>
      <c r="B477" s="410"/>
      <c r="C477" s="410"/>
      <c r="D477" s="410"/>
      <c r="E477" s="410"/>
      <c r="F477" s="929"/>
      <c r="G477" s="929"/>
    </row>
    <row r="478" customFormat="false" ht="12.75" hidden="false" customHeight="true" outlineLevel="0" collapsed="false">
      <c r="A478" s="410"/>
      <c r="B478" s="410"/>
      <c r="C478" s="410"/>
      <c r="D478" s="410"/>
      <c r="E478" s="410"/>
      <c r="F478" s="929"/>
      <c r="G478" s="929"/>
    </row>
    <row r="479" customFormat="false" ht="12.75" hidden="false" customHeight="true" outlineLevel="0" collapsed="false">
      <c r="A479" s="410"/>
      <c r="B479" s="410"/>
      <c r="C479" s="410"/>
      <c r="D479" s="410"/>
      <c r="E479" s="410"/>
      <c r="F479" s="929"/>
      <c r="G479" s="929"/>
    </row>
    <row r="480" customFormat="false" ht="12.75" hidden="false" customHeight="true" outlineLevel="0" collapsed="false">
      <c r="A480" s="410"/>
      <c r="B480" s="410"/>
      <c r="C480" s="410"/>
      <c r="D480" s="410"/>
      <c r="E480" s="410"/>
      <c r="F480" s="929"/>
      <c r="G480" s="929"/>
    </row>
    <row r="481" customFormat="false" ht="12.75" hidden="false" customHeight="true" outlineLevel="0" collapsed="false">
      <c r="A481" s="410"/>
      <c r="B481" s="410"/>
      <c r="C481" s="410"/>
      <c r="D481" s="410"/>
      <c r="E481" s="410"/>
      <c r="F481" s="929"/>
      <c r="G481" s="929"/>
    </row>
    <row r="482" customFormat="false" ht="12.75" hidden="false" customHeight="true" outlineLevel="0" collapsed="false">
      <c r="A482" s="410"/>
      <c r="B482" s="410"/>
      <c r="C482" s="410"/>
      <c r="D482" s="410"/>
      <c r="E482" s="410"/>
      <c r="F482" s="929"/>
      <c r="G482" s="929"/>
    </row>
    <row r="483" customFormat="false" ht="12.75" hidden="false" customHeight="true" outlineLevel="0" collapsed="false">
      <c r="A483" s="410"/>
      <c r="B483" s="410"/>
      <c r="C483" s="410"/>
      <c r="D483" s="410"/>
      <c r="E483" s="410"/>
      <c r="F483" s="929"/>
      <c r="G483" s="929"/>
    </row>
    <row r="484" customFormat="false" ht="12.75" hidden="false" customHeight="true" outlineLevel="0" collapsed="false">
      <c r="A484" s="410"/>
      <c r="B484" s="410"/>
      <c r="C484" s="410"/>
      <c r="D484" s="410"/>
      <c r="E484" s="410"/>
      <c r="F484" s="929"/>
      <c r="G484" s="929"/>
    </row>
    <row r="485" customFormat="false" ht="12.75" hidden="false" customHeight="true" outlineLevel="0" collapsed="false">
      <c r="A485" s="410"/>
      <c r="B485" s="410"/>
      <c r="C485" s="410"/>
      <c r="D485" s="410"/>
      <c r="E485" s="410"/>
      <c r="F485" s="929"/>
      <c r="G485" s="929"/>
    </row>
    <row r="486" customFormat="false" ht="12.75" hidden="false" customHeight="true" outlineLevel="0" collapsed="false">
      <c r="A486" s="410"/>
      <c r="B486" s="410"/>
      <c r="C486" s="410"/>
      <c r="D486" s="410"/>
      <c r="E486" s="410"/>
      <c r="F486" s="929"/>
      <c r="G486" s="929"/>
    </row>
    <row r="487" customFormat="false" ht="12.75" hidden="false" customHeight="true" outlineLevel="0" collapsed="false">
      <c r="A487" s="410"/>
      <c r="B487" s="410"/>
      <c r="C487" s="410"/>
      <c r="D487" s="410"/>
      <c r="E487" s="410"/>
      <c r="F487" s="929"/>
      <c r="G487" s="929"/>
    </row>
    <row r="488" customFormat="false" ht="12.75" hidden="false" customHeight="true" outlineLevel="0" collapsed="false">
      <c r="A488" s="410"/>
      <c r="B488" s="410"/>
      <c r="C488" s="410"/>
      <c r="D488" s="410"/>
      <c r="E488" s="410"/>
      <c r="F488" s="929"/>
      <c r="G488" s="929"/>
    </row>
    <row r="489" customFormat="false" ht="12.75" hidden="false" customHeight="true" outlineLevel="0" collapsed="false">
      <c r="A489" s="410"/>
      <c r="B489" s="410"/>
      <c r="C489" s="410"/>
      <c r="D489" s="410"/>
      <c r="E489" s="410"/>
      <c r="F489" s="929"/>
      <c r="G489" s="929"/>
    </row>
    <row r="490" customFormat="false" ht="12.75" hidden="false" customHeight="true" outlineLevel="0" collapsed="false">
      <c r="A490" s="410"/>
      <c r="B490" s="410"/>
      <c r="C490" s="410"/>
      <c r="D490" s="410"/>
      <c r="E490" s="410"/>
      <c r="F490" s="929"/>
      <c r="G490" s="929"/>
    </row>
    <row r="491" customFormat="false" ht="12.75" hidden="false" customHeight="true" outlineLevel="0" collapsed="false">
      <c r="A491" s="410"/>
      <c r="B491" s="410"/>
      <c r="C491" s="410"/>
      <c r="D491" s="410"/>
      <c r="E491" s="410"/>
      <c r="F491" s="929"/>
      <c r="G491" s="929"/>
    </row>
    <row r="492" customFormat="false" ht="12.75" hidden="false" customHeight="true" outlineLevel="0" collapsed="false">
      <c r="A492" s="410"/>
      <c r="B492" s="410"/>
      <c r="C492" s="410"/>
      <c r="D492" s="410"/>
      <c r="E492" s="410"/>
      <c r="F492" s="929"/>
      <c r="G492" s="929"/>
    </row>
    <row r="493" customFormat="false" ht="12.75" hidden="false" customHeight="true" outlineLevel="0" collapsed="false">
      <c r="A493" s="410"/>
      <c r="B493" s="410"/>
      <c r="C493" s="410"/>
      <c r="D493" s="410"/>
      <c r="E493" s="410"/>
      <c r="F493" s="929"/>
      <c r="G493" s="929"/>
    </row>
    <row r="494" customFormat="false" ht="12.75" hidden="false" customHeight="true" outlineLevel="0" collapsed="false">
      <c r="A494" s="410"/>
      <c r="B494" s="410"/>
      <c r="C494" s="410"/>
      <c r="D494" s="410"/>
      <c r="E494" s="410"/>
      <c r="F494" s="929"/>
      <c r="G494" s="929"/>
    </row>
    <row r="495" customFormat="false" ht="12.75" hidden="false" customHeight="true" outlineLevel="0" collapsed="false">
      <c r="A495" s="410"/>
      <c r="B495" s="410"/>
      <c r="C495" s="410"/>
      <c r="D495" s="410"/>
      <c r="E495" s="410"/>
      <c r="F495" s="929"/>
      <c r="G495" s="929"/>
    </row>
    <row r="496" customFormat="false" ht="12.75" hidden="false" customHeight="true" outlineLevel="0" collapsed="false">
      <c r="A496" s="410"/>
      <c r="B496" s="410"/>
      <c r="C496" s="410"/>
      <c r="D496" s="410"/>
      <c r="E496" s="410"/>
      <c r="F496" s="929"/>
      <c r="G496" s="929"/>
    </row>
    <row r="497" customFormat="false" ht="12.75" hidden="false" customHeight="true" outlineLevel="0" collapsed="false">
      <c r="A497" s="410"/>
      <c r="B497" s="410"/>
      <c r="C497" s="410"/>
      <c r="D497" s="410"/>
      <c r="E497" s="410"/>
      <c r="F497" s="929"/>
      <c r="G497" s="929"/>
    </row>
    <row r="498" customFormat="false" ht="12.75" hidden="false" customHeight="true" outlineLevel="0" collapsed="false">
      <c r="A498" s="410"/>
      <c r="B498" s="410"/>
      <c r="C498" s="410"/>
      <c r="D498" s="410"/>
      <c r="E498" s="410"/>
      <c r="F498" s="929"/>
      <c r="G498" s="929"/>
    </row>
    <row r="499" customFormat="false" ht="12.75" hidden="false" customHeight="true" outlineLevel="0" collapsed="false">
      <c r="A499" s="410"/>
      <c r="B499" s="410"/>
      <c r="C499" s="410"/>
      <c r="D499" s="410"/>
      <c r="E499" s="410"/>
      <c r="F499" s="929"/>
      <c r="G499" s="929"/>
    </row>
    <row r="500" customFormat="false" ht="12.75" hidden="false" customHeight="true" outlineLevel="0" collapsed="false">
      <c r="A500" s="410"/>
      <c r="B500" s="410"/>
      <c r="C500" s="410"/>
      <c r="D500" s="410"/>
      <c r="E500" s="410"/>
      <c r="F500" s="929"/>
      <c r="G500" s="929"/>
    </row>
    <row r="501" customFormat="false" ht="12.75" hidden="false" customHeight="true" outlineLevel="0" collapsed="false">
      <c r="A501" s="410"/>
      <c r="B501" s="410"/>
      <c r="C501" s="410"/>
      <c r="D501" s="410"/>
      <c r="E501" s="410"/>
      <c r="F501" s="929"/>
      <c r="G501" s="929"/>
    </row>
    <row r="502" customFormat="false" ht="12.75" hidden="false" customHeight="true" outlineLevel="0" collapsed="false">
      <c r="A502" s="410"/>
      <c r="B502" s="410"/>
      <c r="C502" s="410"/>
      <c r="D502" s="410"/>
      <c r="E502" s="410"/>
      <c r="F502" s="929"/>
      <c r="G502" s="929"/>
    </row>
    <row r="503" customFormat="false" ht="12.75" hidden="false" customHeight="true" outlineLevel="0" collapsed="false">
      <c r="A503" s="410"/>
      <c r="B503" s="410"/>
      <c r="C503" s="410"/>
      <c r="D503" s="410"/>
      <c r="E503" s="410"/>
      <c r="F503" s="929"/>
      <c r="G503" s="929"/>
    </row>
    <row r="504" customFormat="false" ht="12.75" hidden="false" customHeight="true" outlineLevel="0" collapsed="false">
      <c r="A504" s="410"/>
      <c r="B504" s="410"/>
      <c r="C504" s="410"/>
      <c r="D504" s="410"/>
      <c r="E504" s="410"/>
      <c r="F504" s="929"/>
      <c r="G504" s="929"/>
    </row>
    <row r="505" customFormat="false" ht="12.75" hidden="false" customHeight="true" outlineLevel="0" collapsed="false">
      <c r="A505" s="410"/>
      <c r="B505" s="410"/>
      <c r="C505" s="410"/>
      <c r="D505" s="410"/>
      <c r="E505" s="410"/>
      <c r="F505" s="929"/>
      <c r="G505" s="929"/>
    </row>
    <row r="506" customFormat="false" ht="12.75" hidden="false" customHeight="true" outlineLevel="0" collapsed="false">
      <c r="A506" s="410"/>
      <c r="B506" s="410"/>
      <c r="C506" s="410"/>
      <c r="D506" s="410"/>
      <c r="E506" s="410"/>
      <c r="F506" s="929"/>
      <c r="G506" s="929"/>
    </row>
    <row r="507" customFormat="false" ht="12.75" hidden="false" customHeight="true" outlineLevel="0" collapsed="false">
      <c r="A507" s="410"/>
      <c r="B507" s="410"/>
      <c r="C507" s="410"/>
      <c r="D507" s="410"/>
      <c r="E507" s="410"/>
      <c r="F507" s="929"/>
      <c r="G507" s="929"/>
    </row>
    <row r="508" customFormat="false" ht="12.75" hidden="false" customHeight="true" outlineLevel="0" collapsed="false">
      <c r="A508" s="410"/>
      <c r="B508" s="410"/>
      <c r="C508" s="410"/>
      <c r="D508" s="410"/>
      <c r="E508" s="410"/>
      <c r="F508" s="929"/>
      <c r="G508" s="929"/>
    </row>
    <row r="509" customFormat="false" ht="12.75" hidden="false" customHeight="true" outlineLevel="0" collapsed="false">
      <c r="A509" s="410"/>
      <c r="B509" s="410"/>
      <c r="C509" s="410"/>
      <c r="D509" s="410"/>
      <c r="E509" s="410"/>
      <c r="F509" s="929"/>
      <c r="G509" s="929"/>
    </row>
    <row r="510" customFormat="false" ht="12.75" hidden="false" customHeight="true" outlineLevel="0" collapsed="false">
      <c r="A510" s="410"/>
      <c r="B510" s="410"/>
      <c r="C510" s="410"/>
      <c r="D510" s="410"/>
      <c r="E510" s="410"/>
      <c r="F510" s="929"/>
      <c r="G510" s="929"/>
    </row>
    <row r="511" customFormat="false" ht="12.75" hidden="false" customHeight="true" outlineLevel="0" collapsed="false">
      <c r="A511" s="410"/>
      <c r="B511" s="410"/>
      <c r="C511" s="410"/>
      <c r="D511" s="410"/>
      <c r="E511" s="410"/>
      <c r="F511" s="929"/>
      <c r="G511" s="929"/>
    </row>
    <row r="512" customFormat="false" ht="12.75" hidden="false" customHeight="true" outlineLevel="0" collapsed="false">
      <c r="A512" s="410"/>
      <c r="B512" s="410"/>
      <c r="C512" s="410"/>
      <c r="D512" s="410"/>
      <c r="E512" s="410"/>
      <c r="F512" s="929"/>
      <c r="G512" s="929"/>
    </row>
    <row r="513" customFormat="false" ht="12.75" hidden="false" customHeight="true" outlineLevel="0" collapsed="false">
      <c r="A513" s="410"/>
      <c r="B513" s="410"/>
      <c r="C513" s="410"/>
      <c r="D513" s="410"/>
      <c r="E513" s="410"/>
      <c r="F513" s="929"/>
      <c r="G513" s="929"/>
    </row>
    <row r="514" customFormat="false" ht="12.75" hidden="false" customHeight="true" outlineLevel="0" collapsed="false">
      <c r="A514" s="410"/>
      <c r="B514" s="410"/>
      <c r="C514" s="410"/>
      <c r="D514" s="410"/>
      <c r="E514" s="410"/>
      <c r="F514" s="929"/>
      <c r="G514" s="929"/>
    </row>
    <row r="515" customFormat="false" ht="12.75" hidden="false" customHeight="true" outlineLevel="0" collapsed="false">
      <c r="A515" s="410"/>
      <c r="B515" s="410"/>
      <c r="C515" s="410"/>
      <c r="D515" s="410"/>
      <c r="E515" s="410"/>
      <c r="F515" s="929"/>
      <c r="G515" s="929"/>
    </row>
    <row r="516" customFormat="false" ht="12.75" hidden="false" customHeight="true" outlineLevel="0" collapsed="false">
      <c r="A516" s="410"/>
      <c r="B516" s="410"/>
      <c r="C516" s="410"/>
      <c r="D516" s="410"/>
      <c r="E516" s="410"/>
      <c r="F516" s="929"/>
      <c r="G516" s="929"/>
    </row>
    <row r="517" customFormat="false" ht="12.75" hidden="false" customHeight="true" outlineLevel="0" collapsed="false">
      <c r="A517" s="410"/>
      <c r="B517" s="410"/>
      <c r="C517" s="410"/>
      <c r="D517" s="410"/>
      <c r="E517" s="410"/>
      <c r="F517" s="929"/>
      <c r="G517" s="929"/>
    </row>
    <row r="518" customFormat="false" ht="12.75" hidden="false" customHeight="true" outlineLevel="0" collapsed="false">
      <c r="A518" s="410"/>
      <c r="B518" s="410"/>
      <c r="C518" s="410"/>
      <c r="D518" s="410"/>
      <c r="E518" s="410"/>
      <c r="F518" s="929"/>
      <c r="G518" s="929"/>
    </row>
    <row r="519" customFormat="false" ht="12.75" hidden="false" customHeight="true" outlineLevel="0" collapsed="false">
      <c r="A519" s="410"/>
      <c r="B519" s="410"/>
      <c r="C519" s="410"/>
      <c r="D519" s="410"/>
      <c r="E519" s="410"/>
      <c r="F519" s="929"/>
      <c r="G519" s="929"/>
    </row>
    <row r="520" customFormat="false" ht="12.75" hidden="false" customHeight="true" outlineLevel="0" collapsed="false">
      <c r="A520" s="410"/>
      <c r="B520" s="410"/>
      <c r="C520" s="410"/>
      <c r="D520" s="410"/>
      <c r="E520" s="410"/>
      <c r="F520" s="929"/>
      <c r="G520" s="929"/>
    </row>
    <row r="521" customFormat="false" ht="12.75" hidden="false" customHeight="true" outlineLevel="0" collapsed="false">
      <c r="A521" s="410"/>
      <c r="B521" s="410"/>
      <c r="C521" s="410"/>
      <c r="D521" s="410"/>
      <c r="E521" s="410"/>
      <c r="F521" s="929"/>
      <c r="G521" s="929"/>
    </row>
    <row r="522" customFormat="false" ht="12.75" hidden="false" customHeight="true" outlineLevel="0" collapsed="false">
      <c r="A522" s="410"/>
      <c r="B522" s="410"/>
      <c r="C522" s="410"/>
      <c r="D522" s="410"/>
      <c r="E522" s="410"/>
      <c r="F522" s="929"/>
      <c r="G522" s="929"/>
    </row>
    <row r="523" customFormat="false" ht="12.75" hidden="false" customHeight="true" outlineLevel="0" collapsed="false">
      <c r="A523" s="410"/>
      <c r="B523" s="410"/>
      <c r="C523" s="410"/>
      <c r="D523" s="410"/>
      <c r="E523" s="410"/>
      <c r="F523" s="929"/>
      <c r="G523" s="929"/>
    </row>
    <row r="524" customFormat="false" ht="12.75" hidden="false" customHeight="true" outlineLevel="0" collapsed="false">
      <c r="A524" s="410"/>
      <c r="B524" s="410"/>
      <c r="C524" s="410"/>
      <c r="D524" s="410"/>
      <c r="E524" s="410"/>
      <c r="F524" s="929"/>
      <c r="G524" s="929"/>
    </row>
    <row r="525" customFormat="false" ht="12.75" hidden="false" customHeight="true" outlineLevel="0" collapsed="false">
      <c r="A525" s="410"/>
      <c r="B525" s="410"/>
      <c r="C525" s="410"/>
      <c r="D525" s="410"/>
      <c r="E525" s="410"/>
      <c r="F525" s="929"/>
      <c r="G525" s="929"/>
    </row>
    <row r="526" customFormat="false" ht="12.75" hidden="false" customHeight="true" outlineLevel="0" collapsed="false">
      <c r="A526" s="410"/>
      <c r="B526" s="410"/>
      <c r="C526" s="410"/>
      <c r="D526" s="410"/>
      <c r="E526" s="410"/>
      <c r="F526" s="929"/>
      <c r="G526" s="929"/>
    </row>
    <row r="527" customFormat="false" ht="12.75" hidden="false" customHeight="true" outlineLevel="0" collapsed="false">
      <c r="A527" s="410"/>
      <c r="B527" s="410"/>
      <c r="C527" s="410"/>
      <c r="D527" s="410"/>
      <c r="E527" s="410"/>
      <c r="F527" s="929"/>
      <c r="G527" s="929"/>
    </row>
    <row r="528" customFormat="false" ht="12.75" hidden="false" customHeight="true" outlineLevel="0" collapsed="false">
      <c r="A528" s="410"/>
      <c r="B528" s="410"/>
      <c r="C528" s="410"/>
      <c r="D528" s="410"/>
      <c r="E528" s="410"/>
      <c r="F528" s="929"/>
      <c r="G528" s="929"/>
    </row>
    <row r="529" customFormat="false" ht="12.75" hidden="false" customHeight="true" outlineLevel="0" collapsed="false">
      <c r="A529" s="410"/>
      <c r="B529" s="410"/>
      <c r="C529" s="410"/>
      <c r="D529" s="410"/>
      <c r="E529" s="410"/>
      <c r="F529" s="929"/>
      <c r="G529" s="929"/>
    </row>
    <row r="530" customFormat="false" ht="12.75" hidden="false" customHeight="true" outlineLevel="0" collapsed="false">
      <c r="A530" s="410"/>
      <c r="B530" s="410"/>
      <c r="C530" s="410"/>
      <c r="D530" s="410"/>
      <c r="E530" s="410"/>
      <c r="F530" s="929"/>
      <c r="G530" s="929"/>
    </row>
    <row r="531" customFormat="false" ht="12.75" hidden="false" customHeight="true" outlineLevel="0" collapsed="false">
      <c r="A531" s="410"/>
      <c r="B531" s="410"/>
      <c r="C531" s="410"/>
      <c r="D531" s="410"/>
      <c r="E531" s="410"/>
      <c r="F531" s="929"/>
      <c r="G531" s="929"/>
    </row>
    <row r="532" customFormat="false" ht="12.75" hidden="false" customHeight="true" outlineLevel="0" collapsed="false">
      <c r="A532" s="410"/>
      <c r="B532" s="410"/>
      <c r="C532" s="410"/>
      <c r="D532" s="410"/>
      <c r="E532" s="410"/>
      <c r="F532" s="929"/>
      <c r="G532" s="929"/>
    </row>
    <row r="533" customFormat="false" ht="12.75" hidden="false" customHeight="true" outlineLevel="0" collapsed="false">
      <c r="A533" s="410"/>
      <c r="B533" s="410"/>
      <c r="C533" s="410"/>
      <c r="D533" s="410"/>
      <c r="E533" s="410"/>
      <c r="F533" s="929"/>
      <c r="G533" s="929"/>
    </row>
    <row r="534" customFormat="false" ht="12.75" hidden="false" customHeight="true" outlineLevel="0" collapsed="false">
      <c r="A534" s="410"/>
      <c r="B534" s="410"/>
      <c r="C534" s="410"/>
      <c r="D534" s="410"/>
      <c r="E534" s="410"/>
      <c r="F534" s="929"/>
      <c r="G534" s="929"/>
    </row>
    <row r="535" customFormat="false" ht="12.75" hidden="false" customHeight="true" outlineLevel="0" collapsed="false">
      <c r="A535" s="410"/>
      <c r="B535" s="410"/>
      <c r="C535" s="410"/>
      <c r="D535" s="410"/>
      <c r="E535" s="410"/>
      <c r="F535" s="929"/>
      <c r="G535" s="929"/>
    </row>
    <row r="536" customFormat="false" ht="12.75" hidden="false" customHeight="true" outlineLevel="0" collapsed="false">
      <c r="A536" s="410"/>
      <c r="B536" s="410"/>
      <c r="C536" s="410"/>
      <c r="D536" s="410"/>
      <c r="E536" s="410"/>
      <c r="F536" s="929"/>
      <c r="G536" s="929"/>
    </row>
    <row r="537" customFormat="false" ht="12.75" hidden="false" customHeight="true" outlineLevel="0" collapsed="false">
      <c r="A537" s="410"/>
      <c r="B537" s="410"/>
      <c r="C537" s="410"/>
      <c r="D537" s="410"/>
      <c r="E537" s="410"/>
      <c r="F537" s="929"/>
      <c r="G537" s="929"/>
    </row>
    <row r="538" customFormat="false" ht="12.75" hidden="false" customHeight="true" outlineLevel="0" collapsed="false">
      <c r="A538" s="410"/>
      <c r="B538" s="410"/>
      <c r="C538" s="410"/>
      <c r="D538" s="410"/>
      <c r="E538" s="410"/>
      <c r="F538" s="929"/>
      <c r="G538" s="929"/>
    </row>
    <row r="539" customFormat="false" ht="12.75" hidden="false" customHeight="true" outlineLevel="0" collapsed="false">
      <c r="A539" s="410"/>
      <c r="B539" s="410"/>
      <c r="C539" s="410"/>
      <c r="D539" s="410"/>
      <c r="E539" s="410"/>
      <c r="F539" s="929"/>
      <c r="G539" s="929"/>
    </row>
    <row r="540" customFormat="false" ht="12.75" hidden="false" customHeight="true" outlineLevel="0" collapsed="false">
      <c r="A540" s="410"/>
      <c r="B540" s="410"/>
      <c r="C540" s="410"/>
      <c r="D540" s="410"/>
      <c r="E540" s="410"/>
      <c r="F540" s="929"/>
      <c r="G540" s="929"/>
    </row>
    <row r="541" customFormat="false" ht="12.75" hidden="false" customHeight="true" outlineLevel="0" collapsed="false">
      <c r="A541" s="410"/>
      <c r="B541" s="410"/>
      <c r="C541" s="410"/>
      <c r="D541" s="410"/>
      <c r="E541" s="410"/>
      <c r="F541" s="929"/>
      <c r="G541" s="929"/>
    </row>
    <row r="542" customFormat="false" ht="12.75" hidden="false" customHeight="true" outlineLevel="0" collapsed="false">
      <c r="A542" s="410"/>
      <c r="B542" s="410"/>
      <c r="C542" s="410"/>
      <c r="D542" s="410"/>
      <c r="E542" s="410"/>
      <c r="F542" s="929"/>
      <c r="G542" s="929"/>
    </row>
    <row r="543" customFormat="false" ht="12.75" hidden="false" customHeight="true" outlineLevel="0" collapsed="false">
      <c r="A543" s="410"/>
      <c r="B543" s="410"/>
      <c r="C543" s="410"/>
      <c r="D543" s="410"/>
      <c r="E543" s="410"/>
      <c r="F543" s="929"/>
      <c r="G543" s="929"/>
    </row>
    <row r="544" customFormat="false" ht="12.75" hidden="false" customHeight="true" outlineLevel="0" collapsed="false">
      <c r="A544" s="410"/>
      <c r="B544" s="410"/>
      <c r="C544" s="410"/>
      <c r="D544" s="410"/>
      <c r="E544" s="410"/>
      <c r="F544" s="929"/>
      <c r="G544" s="929"/>
    </row>
    <row r="545" customFormat="false" ht="12.75" hidden="false" customHeight="true" outlineLevel="0" collapsed="false">
      <c r="A545" s="410"/>
      <c r="B545" s="410"/>
      <c r="C545" s="410"/>
      <c r="D545" s="410"/>
      <c r="E545" s="410"/>
      <c r="F545" s="929"/>
      <c r="G545" s="929"/>
    </row>
    <row r="546" customFormat="false" ht="12.75" hidden="false" customHeight="true" outlineLevel="0" collapsed="false">
      <c r="A546" s="410"/>
      <c r="B546" s="410"/>
      <c r="C546" s="410"/>
      <c r="D546" s="410"/>
      <c r="E546" s="410"/>
      <c r="F546" s="929"/>
      <c r="G546" s="929"/>
    </row>
    <row r="547" customFormat="false" ht="12.75" hidden="false" customHeight="true" outlineLevel="0" collapsed="false">
      <c r="A547" s="410"/>
      <c r="B547" s="410"/>
      <c r="C547" s="410"/>
      <c r="D547" s="410"/>
      <c r="E547" s="410"/>
      <c r="F547" s="929"/>
      <c r="G547" s="929"/>
    </row>
    <row r="548" customFormat="false" ht="12.75" hidden="false" customHeight="true" outlineLevel="0" collapsed="false">
      <c r="A548" s="410"/>
      <c r="B548" s="410"/>
      <c r="C548" s="410"/>
      <c r="D548" s="410"/>
      <c r="E548" s="410"/>
      <c r="F548" s="929"/>
      <c r="G548" s="929"/>
    </row>
    <row r="549" customFormat="false" ht="12.75" hidden="false" customHeight="true" outlineLevel="0" collapsed="false">
      <c r="A549" s="410"/>
      <c r="B549" s="410"/>
      <c r="C549" s="410"/>
      <c r="D549" s="410"/>
      <c r="E549" s="410"/>
      <c r="F549" s="929"/>
      <c r="G549" s="929"/>
    </row>
    <row r="550" customFormat="false" ht="12.75" hidden="false" customHeight="true" outlineLevel="0" collapsed="false">
      <c r="A550" s="410"/>
      <c r="B550" s="410"/>
      <c r="C550" s="410"/>
      <c r="D550" s="410"/>
      <c r="E550" s="410"/>
      <c r="F550" s="929"/>
      <c r="G550" s="929"/>
    </row>
    <row r="551" customFormat="false" ht="12.75" hidden="false" customHeight="true" outlineLevel="0" collapsed="false">
      <c r="A551" s="410"/>
      <c r="B551" s="410"/>
      <c r="C551" s="410"/>
      <c r="D551" s="410"/>
      <c r="E551" s="410"/>
      <c r="F551" s="929"/>
      <c r="G551" s="929"/>
    </row>
    <row r="552" customFormat="false" ht="12.75" hidden="false" customHeight="true" outlineLevel="0" collapsed="false">
      <c r="A552" s="410"/>
      <c r="B552" s="410"/>
      <c r="C552" s="410"/>
      <c r="D552" s="410"/>
      <c r="E552" s="410"/>
      <c r="F552" s="929"/>
      <c r="G552" s="929"/>
    </row>
    <row r="553" customFormat="false" ht="12.75" hidden="false" customHeight="true" outlineLevel="0" collapsed="false">
      <c r="A553" s="410"/>
      <c r="B553" s="410"/>
      <c r="C553" s="410"/>
      <c r="D553" s="410"/>
      <c r="E553" s="410"/>
      <c r="F553" s="929"/>
      <c r="G553" s="929"/>
    </row>
    <row r="554" customFormat="false" ht="12.75" hidden="false" customHeight="true" outlineLevel="0" collapsed="false">
      <c r="A554" s="410"/>
      <c r="B554" s="410"/>
      <c r="C554" s="410"/>
      <c r="D554" s="410"/>
      <c r="E554" s="410"/>
      <c r="F554" s="929"/>
      <c r="G554" s="929"/>
    </row>
    <row r="555" customFormat="false" ht="12.75" hidden="false" customHeight="true" outlineLevel="0" collapsed="false">
      <c r="A555" s="410"/>
      <c r="B555" s="410"/>
      <c r="C555" s="410"/>
      <c r="D555" s="410"/>
      <c r="E555" s="410"/>
      <c r="F555" s="929"/>
      <c r="G555" s="929"/>
    </row>
    <row r="556" customFormat="false" ht="12.75" hidden="false" customHeight="true" outlineLevel="0" collapsed="false">
      <c r="A556" s="410"/>
      <c r="B556" s="410"/>
      <c r="C556" s="410"/>
      <c r="D556" s="410"/>
      <c r="E556" s="410"/>
      <c r="F556" s="929"/>
      <c r="G556" s="929"/>
    </row>
    <row r="557" customFormat="false" ht="12.75" hidden="false" customHeight="true" outlineLevel="0" collapsed="false">
      <c r="A557" s="410"/>
      <c r="B557" s="410"/>
      <c r="C557" s="410"/>
      <c r="D557" s="410"/>
      <c r="E557" s="410"/>
      <c r="F557" s="929"/>
      <c r="G557" s="929"/>
    </row>
    <row r="558" customFormat="false" ht="12.75" hidden="false" customHeight="true" outlineLevel="0" collapsed="false">
      <c r="A558" s="410"/>
      <c r="B558" s="410"/>
      <c r="C558" s="410"/>
      <c r="D558" s="410"/>
      <c r="E558" s="410"/>
      <c r="F558" s="929"/>
      <c r="G558" s="929"/>
    </row>
    <row r="559" customFormat="false" ht="12.75" hidden="false" customHeight="true" outlineLevel="0" collapsed="false">
      <c r="A559" s="410"/>
      <c r="B559" s="410"/>
      <c r="C559" s="410"/>
      <c r="D559" s="410"/>
      <c r="E559" s="410"/>
      <c r="F559" s="929"/>
      <c r="G559" s="929"/>
    </row>
    <row r="560" customFormat="false" ht="12.75" hidden="false" customHeight="true" outlineLevel="0" collapsed="false">
      <c r="A560" s="410"/>
      <c r="B560" s="410"/>
      <c r="C560" s="410"/>
      <c r="D560" s="410"/>
      <c r="E560" s="410"/>
      <c r="F560" s="929"/>
      <c r="G560" s="929"/>
    </row>
    <row r="561" customFormat="false" ht="12.75" hidden="false" customHeight="true" outlineLevel="0" collapsed="false">
      <c r="A561" s="410"/>
      <c r="B561" s="410"/>
      <c r="C561" s="410"/>
      <c r="D561" s="410"/>
      <c r="E561" s="410"/>
      <c r="F561" s="929"/>
      <c r="G561" s="929"/>
    </row>
    <row r="562" customFormat="false" ht="12.75" hidden="false" customHeight="true" outlineLevel="0" collapsed="false">
      <c r="A562" s="410"/>
      <c r="B562" s="410"/>
      <c r="C562" s="410"/>
      <c r="D562" s="410"/>
      <c r="E562" s="410"/>
      <c r="F562" s="929"/>
      <c r="G562" s="929"/>
    </row>
    <row r="563" customFormat="false" ht="12.75" hidden="false" customHeight="true" outlineLevel="0" collapsed="false">
      <c r="A563" s="410"/>
      <c r="B563" s="410"/>
      <c r="C563" s="410"/>
      <c r="D563" s="410"/>
      <c r="E563" s="410"/>
      <c r="F563" s="929"/>
      <c r="G563" s="929"/>
    </row>
    <row r="564" customFormat="false" ht="12.75" hidden="false" customHeight="true" outlineLevel="0" collapsed="false">
      <c r="A564" s="410"/>
      <c r="B564" s="410"/>
      <c r="C564" s="410"/>
      <c r="D564" s="410"/>
      <c r="E564" s="410"/>
      <c r="F564" s="929"/>
      <c r="G564" s="929"/>
    </row>
    <row r="565" customFormat="false" ht="12.75" hidden="false" customHeight="true" outlineLevel="0" collapsed="false">
      <c r="A565" s="410"/>
      <c r="B565" s="410"/>
      <c r="C565" s="410"/>
      <c r="D565" s="410"/>
      <c r="E565" s="410"/>
      <c r="F565" s="929"/>
      <c r="G565" s="929"/>
    </row>
    <row r="566" customFormat="false" ht="12.75" hidden="false" customHeight="true" outlineLevel="0" collapsed="false">
      <c r="A566" s="410"/>
      <c r="B566" s="410"/>
      <c r="C566" s="410"/>
      <c r="D566" s="410"/>
      <c r="E566" s="410"/>
      <c r="F566" s="929"/>
      <c r="G566" s="929"/>
    </row>
    <row r="567" customFormat="false" ht="12.75" hidden="false" customHeight="true" outlineLevel="0" collapsed="false">
      <c r="A567" s="410"/>
      <c r="B567" s="410"/>
      <c r="C567" s="410"/>
      <c r="D567" s="410"/>
      <c r="E567" s="410"/>
      <c r="F567" s="929"/>
      <c r="G567" s="929"/>
    </row>
    <row r="568" customFormat="false" ht="12.75" hidden="false" customHeight="true" outlineLevel="0" collapsed="false">
      <c r="A568" s="410"/>
      <c r="B568" s="410"/>
      <c r="C568" s="410"/>
      <c r="D568" s="410"/>
      <c r="E568" s="410"/>
      <c r="F568" s="929"/>
      <c r="G568" s="929"/>
    </row>
    <row r="569" customFormat="false" ht="12.75" hidden="false" customHeight="true" outlineLevel="0" collapsed="false">
      <c r="A569" s="410"/>
      <c r="B569" s="410"/>
      <c r="C569" s="410"/>
      <c r="D569" s="410"/>
      <c r="E569" s="410"/>
      <c r="F569" s="929"/>
      <c r="G569" s="929"/>
    </row>
    <row r="570" customFormat="false" ht="12.75" hidden="false" customHeight="true" outlineLevel="0" collapsed="false">
      <c r="A570" s="410"/>
      <c r="B570" s="410"/>
      <c r="C570" s="410"/>
      <c r="D570" s="410"/>
      <c r="E570" s="410"/>
      <c r="F570" s="929"/>
      <c r="G570" s="929"/>
    </row>
    <row r="571" customFormat="false" ht="12.75" hidden="false" customHeight="true" outlineLevel="0" collapsed="false">
      <c r="A571" s="410"/>
      <c r="B571" s="410"/>
      <c r="C571" s="410"/>
      <c r="D571" s="410"/>
      <c r="E571" s="410"/>
      <c r="F571" s="929"/>
      <c r="G571" s="929"/>
    </row>
    <row r="572" customFormat="false" ht="12.75" hidden="false" customHeight="true" outlineLevel="0" collapsed="false">
      <c r="A572" s="410"/>
      <c r="B572" s="410"/>
      <c r="C572" s="410"/>
      <c r="D572" s="410"/>
      <c r="E572" s="410"/>
      <c r="F572" s="929"/>
      <c r="G572" s="929"/>
    </row>
    <row r="573" customFormat="false" ht="12.75" hidden="false" customHeight="true" outlineLevel="0" collapsed="false">
      <c r="A573" s="410"/>
      <c r="B573" s="410"/>
      <c r="C573" s="410"/>
      <c r="D573" s="410"/>
      <c r="E573" s="410"/>
      <c r="F573" s="929"/>
      <c r="G573" s="929"/>
    </row>
    <row r="574" customFormat="false" ht="12.75" hidden="false" customHeight="true" outlineLevel="0" collapsed="false">
      <c r="A574" s="410"/>
      <c r="B574" s="410"/>
      <c r="C574" s="410"/>
      <c r="D574" s="410"/>
      <c r="E574" s="410"/>
      <c r="F574" s="929"/>
      <c r="G574" s="929"/>
    </row>
    <row r="575" customFormat="false" ht="12.75" hidden="false" customHeight="true" outlineLevel="0" collapsed="false">
      <c r="A575" s="410"/>
      <c r="B575" s="410"/>
      <c r="C575" s="410"/>
      <c r="D575" s="410"/>
      <c r="E575" s="410"/>
      <c r="F575" s="929"/>
      <c r="G575" s="929"/>
    </row>
    <row r="576" customFormat="false" ht="12.75" hidden="false" customHeight="true" outlineLevel="0" collapsed="false">
      <c r="A576" s="410"/>
      <c r="B576" s="410"/>
      <c r="C576" s="410"/>
      <c r="D576" s="410"/>
      <c r="E576" s="410"/>
      <c r="F576" s="929"/>
      <c r="G576" s="929"/>
    </row>
    <row r="577" customFormat="false" ht="12.75" hidden="false" customHeight="true" outlineLevel="0" collapsed="false">
      <c r="A577" s="410"/>
      <c r="B577" s="410"/>
      <c r="C577" s="410"/>
      <c r="D577" s="410"/>
      <c r="E577" s="410"/>
      <c r="F577" s="929"/>
      <c r="G577" s="929"/>
    </row>
    <row r="578" customFormat="false" ht="12.75" hidden="false" customHeight="true" outlineLevel="0" collapsed="false">
      <c r="A578" s="410"/>
      <c r="B578" s="410"/>
      <c r="C578" s="410"/>
      <c r="D578" s="410"/>
      <c r="E578" s="410"/>
      <c r="F578" s="929"/>
      <c r="G578" s="929"/>
    </row>
    <row r="579" customFormat="false" ht="12.75" hidden="false" customHeight="true" outlineLevel="0" collapsed="false">
      <c r="A579" s="410"/>
      <c r="B579" s="410"/>
      <c r="C579" s="410"/>
      <c r="D579" s="410"/>
      <c r="E579" s="410"/>
      <c r="F579" s="929"/>
      <c r="G579" s="929"/>
    </row>
    <row r="580" customFormat="false" ht="12.75" hidden="false" customHeight="true" outlineLevel="0" collapsed="false">
      <c r="A580" s="410"/>
      <c r="B580" s="410"/>
      <c r="C580" s="410"/>
      <c r="D580" s="410"/>
      <c r="E580" s="410"/>
      <c r="F580" s="929"/>
      <c r="G580" s="929"/>
    </row>
    <row r="581" customFormat="false" ht="12.75" hidden="false" customHeight="true" outlineLevel="0" collapsed="false">
      <c r="A581" s="410"/>
      <c r="B581" s="410"/>
      <c r="C581" s="410"/>
      <c r="D581" s="410"/>
      <c r="E581" s="410"/>
      <c r="F581" s="929"/>
      <c r="G581" s="929"/>
    </row>
    <row r="582" customFormat="false" ht="12.75" hidden="false" customHeight="true" outlineLevel="0" collapsed="false">
      <c r="A582" s="410"/>
      <c r="B582" s="410"/>
      <c r="C582" s="410"/>
      <c r="D582" s="410"/>
      <c r="E582" s="410"/>
      <c r="F582" s="929"/>
      <c r="G582" s="929"/>
    </row>
    <row r="583" customFormat="false" ht="12.75" hidden="false" customHeight="true" outlineLevel="0" collapsed="false">
      <c r="A583" s="410"/>
      <c r="B583" s="410"/>
      <c r="C583" s="410"/>
      <c r="D583" s="410"/>
      <c r="E583" s="410"/>
      <c r="F583" s="929"/>
      <c r="G583" s="929"/>
    </row>
    <row r="584" customFormat="false" ht="12.75" hidden="false" customHeight="true" outlineLevel="0" collapsed="false">
      <c r="A584" s="410"/>
      <c r="B584" s="410"/>
      <c r="C584" s="410"/>
      <c r="D584" s="410"/>
      <c r="E584" s="410"/>
      <c r="F584" s="929"/>
      <c r="G584" s="929"/>
    </row>
    <row r="585" customFormat="false" ht="12.75" hidden="false" customHeight="true" outlineLevel="0" collapsed="false">
      <c r="A585" s="410"/>
      <c r="B585" s="410"/>
      <c r="C585" s="410"/>
      <c r="D585" s="410"/>
      <c r="E585" s="410"/>
      <c r="F585" s="929"/>
      <c r="G585" s="929"/>
    </row>
    <row r="586" customFormat="false" ht="12.75" hidden="false" customHeight="true" outlineLevel="0" collapsed="false">
      <c r="A586" s="410"/>
      <c r="B586" s="410"/>
      <c r="C586" s="410"/>
      <c r="D586" s="410"/>
      <c r="E586" s="410"/>
      <c r="F586" s="929"/>
      <c r="G586" s="929"/>
    </row>
    <row r="587" customFormat="false" ht="12.75" hidden="false" customHeight="true" outlineLevel="0" collapsed="false">
      <c r="A587" s="410"/>
      <c r="B587" s="410"/>
      <c r="C587" s="410"/>
      <c r="D587" s="410"/>
      <c r="E587" s="410"/>
      <c r="F587" s="929"/>
      <c r="G587" s="929"/>
    </row>
    <row r="588" customFormat="false" ht="12.75" hidden="false" customHeight="true" outlineLevel="0" collapsed="false">
      <c r="A588" s="410"/>
      <c r="B588" s="410"/>
      <c r="C588" s="410"/>
      <c r="D588" s="410"/>
      <c r="E588" s="410"/>
      <c r="F588" s="929"/>
      <c r="G588" s="929"/>
    </row>
    <row r="589" customFormat="false" ht="12.75" hidden="false" customHeight="true" outlineLevel="0" collapsed="false">
      <c r="A589" s="410"/>
      <c r="B589" s="410"/>
      <c r="C589" s="410"/>
      <c r="D589" s="410"/>
      <c r="E589" s="410"/>
      <c r="F589" s="929"/>
      <c r="G589" s="929"/>
    </row>
    <row r="590" customFormat="false" ht="12.75" hidden="false" customHeight="true" outlineLevel="0" collapsed="false">
      <c r="A590" s="410"/>
      <c r="B590" s="410"/>
      <c r="C590" s="410"/>
      <c r="D590" s="410"/>
      <c r="E590" s="410"/>
      <c r="F590" s="929"/>
      <c r="G590" s="929"/>
    </row>
    <row r="591" customFormat="false" ht="12.75" hidden="false" customHeight="true" outlineLevel="0" collapsed="false">
      <c r="A591" s="410"/>
      <c r="B591" s="410"/>
      <c r="C591" s="410"/>
      <c r="D591" s="410"/>
      <c r="E591" s="410"/>
      <c r="F591" s="929"/>
      <c r="G591" s="929"/>
    </row>
    <row r="592" customFormat="false" ht="12.75" hidden="false" customHeight="true" outlineLevel="0" collapsed="false">
      <c r="A592" s="410"/>
      <c r="B592" s="410"/>
      <c r="C592" s="410"/>
      <c r="D592" s="410"/>
      <c r="E592" s="410"/>
      <c r="F592" s="929"/>
      <c r="G592" s="929"/>
    </row>
    <row r="593" customFormat="false" ht="12.75" hidden="false" customHeight="true" outlineLevel="0" collapsed="false">
      <c r="A593" s="410"/>
      <c r="B593" s="410"/>
      <c r="C593" s="410"/>
      <c r="D593" s="410"/>
      <c r="E593" s="410"/>
      <c r="F593" s="929"/>
      <c r="G593" s="929"/>
    </row>
    <row r="594" customFormat="false" ht="12.75" hidden="false" customHeight="true" outlineLevel="0" collapsed="false">
      <c r="A594" s="410"/>
      <c r="B594" s="410"/>
      <c r="C594" s="410"/>
      <c r="D594" s="410"/>
      <c r="E594" s="410"/>
      <c r="F594" s="929"/>
      <c r="G594" s="929"/>
    </row>
    <row r="595" customFormat="false" ht="12.75" hidden="false" customHeight="true" outlineLevel="0" collapsed="false">
      <c r="A595" s="410"/>
      <c r="B595" s="410"/>
      <c r="C595" s="410"/>
      <c r="D595" s="410"/>
      <c r="E595" s="410"/>
      <c r="F595" s="929"/>
      <c r="G595" s="929"/>
    </row>
    <row r="596" customFormat="false" ht="12.75" hidden="false" customHeight="true" outlineLevel="0" collapsed="false">
      <c r="A596" s="410"/>
      <c r="B596" s="410"/>
      <c r="C596" s="410"/>
      <c r="D596" s="410"/>
      <c r="E596" s="410"/>
      <c r="F596" s="929"/>
      <c r="G596" s="929"/>
    </row>
    <row r="597" customFormat="false" ht="12.75" hidden="false" customHeight="true" outlineLevel="0" collapsed="false">
      <c r="A597" s="410"/>
      <c r="B597" s="410"/>
      <c r="C597" s="410"/>
      <c r="D597" s="410"/>
      <c r="E597" s="410"/>
      <c r="F597" s="929"/>
      <c r="G597" s="929"/>
    </row>
    <row r="598" customFormat="false" ht="12.75" hidden="false" customHeight="true" outlineLevel="0" collapsed="false">
      <c r="A598" s="410"/>
      <c r="B598" s="410"/>
      <c r="C598" s="410"/>
      <c r="D598" s="410"/>
      <c r="E598" s="410"/>
      <c r="F598" s="929"/>
      <c r="G598" s="929"/>
    </row>
    <row r="599" customFormat="false" ht="12.75" hidden="false" customHeight="true" outlineLevel="0" collapsed="false">
      <c r="A599" s="410"/>
      <c r="B599" s="410"/>
      <c r="C599" s="410"/>
      <c r="D599" s="410"/>
      <c r="E599" s="410"/>
      <c r="F599" s="929"/>
      <c r="G599" s="929"/>
    </row>
    <row r="600" customFormat="false" ht="12.75" hidden="false" customHeight="true" outlineLevel="0" collapsed="false">
      <c r="A600" s="410"/>
      <c r="B600" s="410"/>
      <c r="C600" s="410"/>
      <c r="D600" s="410"/>
      <c r="E600" s="410"/>
      <c r="F600" s="929"/>
      <c r="G600" s="929"/>
    </row>
    <row r="601" customFormat="false" ht="12.75" hidden="false" customHeight="true" outlineLevel="0" collapsed="false">
      <c r="A601" s="410"/>
      <c r="B601" s="410"/>
      <c r="C601" s="410"/>
      <c r="D601" s="410"/>
      <c r="E601" s="410"/>
      <c r="F601" s="929"/>
      <c r="G601" s="929"/>
    </row>
    <row r="602" customFormat="false" ht="12.75" hidden="false" customHeight="true" outlineLevel="0" collapsed="false">
      <c r="A602" s="410"/>
      <c r="B602" s="410"/>
      <c r="C602" s="410"/>
      <c r="D602" s="410"/>
      <c r="E602" s="410"/>
      <c r="F602" s="929"/>
      <c r="G602" s="929"/>
    </row>
    <row r="603" customFormat="false" ht="12.75" hidden="false" customHeight="true" outlineLevel="0" collapsed="false">
      <c r="A603" s="410"/>
      <c r="B603" s="410"/>
      <c r="C603" s="410"/>
      <c r="D603" s="410"/>
      <c r="E603" s="410"/>
      <c r="F603" s="929"/>
      <c r="G603" s="929"/>
    </row>
    <row r="604" customFormat="false" ht="12.75" hidden="false" customHeight="true" outlineLevel="0" collapsed="false">
      <c r="A604" s="410"/>
      <c r="B604" s="410"/>
      <c r="C604" s="410"/>
      <c r="D604" s="410"/>
      <c r="E604" s="410"/>
      <c r="F604" s="929"/>
      <c r="G604" s="929"/>
    </row>
    <row r="605" customFormat="false" ht="12.75" hidden="false" customHeight="true" outlineLevel="0" collapsed="false">
      <c r="A605" s="410"/>
      <c r="B605" s="410"/>
      <c r="C605" s="410"/>
      <c r="D605" s="410"/>
      <c r="E605" s="410"/>
      <c r="F605" s="929"/>
      <c r="G605" s="929"/>
    </row>
    <row r="606" customFormat="false" ht="12.75" hidden="false" customHeight="true" outlineLevel="0" collapsed="false">
      <c r="A606" s="410"/>
      <c r="B606" s="410"/>
      <c r="C606" s="410"/>
      <c r="D606" s="410"/>
      <c r="E606" s="410"/>
      <c r="F606" s="929"/>
      <c r="G606" s="929"/>
    </row>
    <row r="607" customFormat="false" ht="12.75" hidden="false" customHeight="true" outlineLevel="0" collapsed="false">
      <c r="A607" s="410"/>
      <c r="B607" s="410"/>
      <c r="C607" s="410"/>
      <c r="D607" s="410"/>
      <c r="E607" s="410"/>
      <c r="F607" s="929"/>
      <c r="G607" s="929"/>
    </row>
    <row r="608" customFormat="false" ht="12.75" hidden="false" customHeight="true" outlineLevel="0" collapsed="false">
      <c r="A608" s="410"/>
      <c r="B608" s="410"/>
      <c r="C608" s="410"/>
      <c r="D608" s="410"/>
      <c r="E608" s="410"/>
      <c r="F608" s="929"/>
      <c r="G608" s="929"/>
    </row>
    <row r="609" customFormat="false" ht="12.75" hidden="false" customHeight="true" outlineLevel="0" collapsed="false">
      <c r="A609" s="410"/>
      <c r="B609" s="410"/>
      <c r="C609" s="410"/>
      <c r="D609" s="410"/>
      <c r="E609" s="410"/>
      <c r="F609" s="929"/>
      <c r="G609" s="929"/>
    </row>
    <row r="610" customFormat="false" ht="12.75" hidden="false" customHeight="true" outlineLevel="0" collapsed="false">
      <c r="A610" s="410"/>
      <c r="B610" s="410"/>
      <c r="C610" s="410"/>
      <c r="D610" s="410"/>
      <c r="E610" s="410"/>
      <c r="F610" s="929"/>
      <c r="G610" s="929"/>
    </row>
    <row r="611" customFormat="false" ht="12.75" hidden="false" customHeight="true" outlineLevel="0" collapsed="false">
      <c r="A611" s="410"/>
      <c r="B611" s="410"/>
      <c r="C611" s="410"/>
      <c r="D611" s="410"/>
      <c r="E611" s="410"/>
      <c r="F611" s="929"/>
      <c r="G611" s="929"/>
    </row>
    <row r="612" customFormat="false" ht="12.75" hidden="false" customHeight="true" outlineLevel="0" collapsed="false">
      <c r="A612" s="410"/>
      <c r="B612" s="410"/>
      <c r="C612" s="410"/>
      <c r="D612" s="410"/>
      <c r="E612" s="410"/>
      <c r="F612" s="929"/>
      <c r="G612" s="929"/>
    </row>
    <row r="613" customFormat="false" ht="12.75" hidden="false" customHeight="true" outlineLevel="0" collapsed="false">
      <c r="A613" s="410"/>
      <c r="B613" s="410"/>
      <c r="C613" s="410"/>
      <c r="D613" s="410"/>
      <c r="E613" s="410"/>
      <c r="F613" s="929"/>
      <c r="G613" s="929"/>
    </row>
    <row r="614" customFormat="false" ht="12.75" hidden="false" customHeight="true" outlineLevel="0" collapsed="false">
      <c r="A614" s="410"/>
      <c r="B614" s="410"/>
      <c r="C614" s="410"/>
      <c r="D614" s="410"/>
      <c r="E614" s="410"/>
      <c r="F614" s="929"/>
      <c r="G614" s="929"/>
    </row>
    <row r="615" customFormat="false" ht="12.75" hidden="false" customHeight="true" outlineLevel="0" collapsed="false">
      <c r="A615" s="410"/>
      <c r="B615" s="410"/>
      <c r="C615" s="410"/>
      <c r="D615" s="410"/>
      <c r="E615" s="410"/>
      <c r="F615" s="929"/>
      <c r="G615" s="929"/>
    </row>
    <row r="616" customFormat="false" ht="12.75" hidden="false" customHeight="true" outlineLevel="0" collapsed="false">
      <c r="A616" s="410"/>
      <c r="B616" s="410"/>
      <c r="C616" s="410"/>
      <c r="D616" s="410"/>
      <c r="E616" s="410"/>
      <c r="F616" s="929"/>
      <c r="G616" s="929"/>
    </row>
    <row r="617" customFormat="false" ht="12.75" hidden="false" customHeight="true" outlineLevel="0" collapsed="false">
      <c r="A617" s="410"/>
      <c r="B617" s="410"/>
      <c r="C617" s="410"/>
      <c r="D617" s="410"/>
      <c r="E617" s="410"/>
      <c r="F617" s="929"/>
      <c r="G617" s="929"/>
    </row>
    <row r="618" customFormat="false" ht="12.75" hidden="false" customHeight="true" outlineLevel="0" collapsed="false">
      <c r="A618" s="410"/>
      <c r="B618" s="410"/>
      <c r="C618" s="410"/>
      <c r="D618" s="410"/>
      <c r="E618" s="410"/>
      <c r="F618" s="929"/>
      <c r="G618" s="929"/>
    </row>
    <row r="619" customFormat="false" ht="12.75" hidden="false" customHeight="true" outlineLevel="0" collapsed="false">
      <c r="A619" s="410"/>
      <c r="B619" s="410"/>
      <c r="C619" s="410"/>
      <c r="D619" s="410"/>
      <c r="E619" s="410"/>
      <c r="F619" s="929"/>
      <c r="G619" s="929"/>
    </row>
    <row r="620" customFormat="false" ht="12.75" hidden="false" customHeight="true" outlineLevel="0" collapsed="false">
      <c r="A620" s="410"/>
      <c r="B620" s="410"/>
      <c r="C620" s="410"/>
      <c r="D620" s="410"/>
      <c r="E620" s="410"/>
      <c r="F620" s="929"/>
      <c r="G620" s="929"/>
    </row>
    <row r="621" customFormat="false" ht="12.75" hidden="false" customHeight="true" outlineLevel="0" collapsed="false">
      <c r="A621" s="410"/>
      <c r="B621" s="410"/>
      <c r="C621" s="410"/>
      <c r="D621" s="410"/>
      <c r="E621" s="410"/>
      <c r="F621" s="929"/>
      <c r="G621" s="929"/>
    </row>
    <row r="622" customFormat="false" ht="12.75" hidden="false" customHeight="true" outlineLevel="0" collapsed="false">
      <c r="A622" s="410"/>
      <c r="B622" s="410"/>
      <c r="C622" s="410"/>
      <c r="D622" s="410"/>
      <c r="E622" s="410"/>
      <c r="F622" s="929"/>
      <c r="G622" s="929"/>
    </row>
    <row r="623" customFormat="false" ht="12.75" hidden="false" customHeight="true" outlineLevel="0" collapsed="false">
      <c r="A623" s="410"/>
      <c r="B623" s="410"/>
      <c r="C623" s="410"/>
      <c r="D623" s="410"/>
      <c r="E623" s="410"/>
      <c r="F623" s="929"/>
      <c r="G623" s="929"/>
    </row>
    <row r="624" customFormat="false" ht="12.75" hidden="false" customHeight="true" outlineLevel="0" collapsed="false">
      <c r="A624" s="410"/>
      <c r="B624" s="410"/>
      <c r="C624" s="410"/>
      <c r="D624" s="410"/>
      <c r="E624" s="410"/>
      <c r="F624" s="929"/>
      <c r="G624" s="929"/>
    </row>
    <row r="625" customFormat="false" ht="12.75" hidden="false" customHeight="true" outlineLevel="0" collapsed="false">
      <c r="A625" s="410"/>
      <c r="B625" s="410"/>
      <c r="C625" s="410"/>
      <c r="D625" s="410"/>
      <c r="E625" s="410"/>
      <c r="F625" s="929"/>
      <c r="G625" s="929"/>
    </row>
    <row r="626" customFormat="false" ht="12.75" hidden="false" customHeight="true" outlineLevel="0" collapsed="false">
      <c r="A626" s="410"/>
      <c r="B626" s="410"/>
      <c r="C626" s="410"/>
      <c r="D626" s="410"/>
      <c r="E626" s="410"/>
      <c r="F626" s="929"/>
      <c r="G626" s="929"/>
    </row>
    <row r="627" customFormat="false" ht="12.75" hidden="false" customHeight="true" outlineLevel="0" collapsed="false">
      <c r="A627" s="410"/>
      <c r="B627" s="410"/>
      <c r="C627" s="410"/>
      <c r="D627" s="410"/>
      <c r="E627" s="410"/>
      <c r="F627" s="929"/>
      <c r="G627" s="929"/>
    </row>
    <row r="628" customFormat="false" ht="12.75" hidden="false" customHeight="true" outlineLevel="0" collapsed="false">
      <c r="A628" s="410"/>
      <c r="B628" s="410"/>
      <c r="C628" s="410"/>
      <c r="D628" s="410"/>
      <c r="E628" s="410"/>
      <c r="F628" s="929"/>
      <c r="G628" s="929"/>
    </row>
    <row r="629" customFormat="false" ht="12.75" hidden="false" customHeight="true" outlineLevel="0" collapsed="false">
      <c r="A629" s="410"/>
      <c r="B629" s="410"/>
      <c r="C629" s="410"/>
      <c r="D629" s="410"/>
      <c r="E629" s="410"/>
      <c r="F629" s="929"/>
      <c r="G629" s="929"/>
    </row>
    <row r="630" customFormat="false" ht="12.75" hidden="false" customHeight="true" outlineLevel="0" collapsed="false">
      <c r="A630" s="410"/>
      <c r="B630" s="410"/>
      <c r="C630" s="410"/>
      <c r="D630" s="410"/>
      <c r="E630" s="410"/>
      <c r="F630" s="929"/>
      <c r="G630" s="929"/>
    </row>
    <row r="631" customFormat="false" ht="12.75" hidden="false" customHeight="true" outlineLevel="0" collapsed="false">
      <c r="A631" s="410"/>
      <c r="B631" s="410"/>
      <c r="C631" s="410"/>
      <c r="D631" s="410"/>
      <c r="E631" s="410"/>
      <c r="F631" s="929"/>
      <c r="G631" s="929"/>
    </row>
    <row r="632" customFormat="false" ht="12.75" hidden="false" customHeight="true" outlineLevel="0" collapsed="false">
      <c r="A632" s="410"/>
      <c r="B632" s="410"/>
      <c r="C632" s="410"/>
      <c r="D632" s="410"/>
      <c r="E632" s="410"/>
      <c r="F632" s="929"/>
      <c r="G632" s="929"/>
    </row>
    <row r="633" customFormat="false" ht="12.75" hidden="false" customHeight="true" outlineLevel="0" collapsed="false">
      <c r="A633" s="410"/>
      <c r="B633" s="410"/>
      <c r="C633" s="410"/>
      <c r="D633" s="410"/>
      <c r="E633" s="410"/>
      <c r="F633" s="929"/>
      <c r="G633" s="929"/>
    </row>
    <row r="634" customFormat="false" ht="12.75" hidden="false" customHeight="true" outlineLevel="0" collapsed="false">
      <c r="A634" s="410"/>
      <c r="B634" s="410"/>
      <c r="C634" s="410"/>
      <c r="D634" s="410"/>
      <c r="E634" s="410"/>
      <c r="F634" s="929"/>
      <c r="G634" s="929"/>
    </row>
    <row r="635" customFormat="false" ht="12.75" hidden="false" customHeight="true" outlineLevel="0" collapsed="false">
      <c r="A635" s="410"/>
      <c r="B635" s="410"/>
      <c r="C635" s="410"/>
      <c r="D635" s="410"/>
      <c r="E635" s="410"/>
      <c r="F635" s="929"/>
      <c r="G635" s="929"/>
    </row>
    <row r="636" customFormat="false" ht="12.75" hidden="false" customHeight="true" outlineLevel="0" collapsed="false">
      <c r="A636" s="410"/>
      <c r="B636" s="410"/>
      <c r="C636" s="410"/>
      <c r="D636" s="410"/>
      <c r="E636" s="410"/>
      <c r="F636" s="929"/>
      <c r="G636" s="929"/>
    </row>
    <row r="637" customFormat="false" ht="12.75" hidden="false" customHeight="true" outlineLevel="0" collapsed="false">
      <c r="A637" s="410"/>
      <c r="B637" s="410"/>
      <c r="C637" s="410"/>
      <c r="D637" s="410"/>
      <c r="E637" s="410"/>
      <c r="F637" s="929"/>
      <c r="G637" s="929"/>
    </row>
    <row r="638" customFormat="false" ht="12.75" hidden="false" customHeight="true" outlineLevel="0" collapsed="false">
      <c r="A638" s="410"/>
      <c r="B638" s="410"/>
      <c r="C638" s="410"/>
      <c r="D638" s="410"/>
      <c r="E638" s="410"/>
      <c r="F638" s="929"/>
      <c r="G638" s="929"/>
    </row>
    <row r="639" customFormat="false" ht="12.75" hidden="false" customHeight="true" outlineLevel="0" collapsed="false">
      <c r="A639" s="410"/>
      <c r="B639" s="410"/>
      <c r="C639" s="410"/>
      <c r="D639" s="410"/>
      <c r="E639" s="410"/>
      <c r="F639" s="929"/>
      <c r="G639" s="929"/>
    </row>
    <row r="640" customFormat="false" ht="12.75" hidden="false" customHeight="true" outlineLevel="0" collapsed="false">
      <c r="A640" s="410"/>
      <c r="B640" s="410"/>
      <c r="C640" s="410"/>
      <c r="D640" s="410"/>
      <c r="E640" s="410"/>
      <c r="F640" s="929"/>
      <c r="G640" s="929"/>
    </row>
    <row r="641" customFormat="false" ht="12.75" hidden="false" customHeight="true" outlineLevel="0" collapsed="false">
      <c r="A641" s="410"/>
      <c r="B641" s="410"/>
      <c r="C641" s="410"/>
      <c r="D641" s="410"/>
      <c r="E641" s="410"/>
      <c r="F641" s="929"/>
      <c r="G641" s="929"/>
    </row>
    <row r="642" customFormat="false" ht="12.75" hidden="false" customHeight="true" outlineLevel="0" collapsed="false">
      <c r="A642" s="410"/>
      <c r="B642" s="410"/>
      <c r="C642" s="410"/>
      <c r="D642" s="410"/>
      <c r="E642" s="410"/>
      <c r="F642" s="929"/>
      <c r="G642" s="929"/>
    </row>
    <row r="643" customFormat="false" ht="12.75" hidden="false" customHeight="true" outlineLevel="0" collapsed="false">
      <c r="A643" s="410"/>
      <c r="B643" s="410"/>
      <c r="C643" s="410"/>
      <c r="D643" s="410"/>
      <c r="E643" s="410"/>
      <c r="F643" s="929"/>
      <c r="G643" s="929"/>
    </row>
    <row r="644" customFormat="false" ht="12.75" hidden="false" customHeight="true" outlineLevel="0" collapsed="false">
      <c r="A644" s="410"/>
      <c r="B644" s="410"/>
      <c r="C644" s="410"/>
      <c r="D644" s="410"/>
      <c r="E644" s="410"/>
      <c r="F644" s="929"/>
      <c r="G644" s="929"/>
    </row>
    <row r="645" customFormat="false" ht="12.75" hidden="false" customHeight="true" outlineLevel="0" collapsed="false">
      <c r="A645" s="410"/>
      <c r="B645" s="410"/>
      <c r="C645" s="410"/>
      <c r="D645" s="410"/>
      <c r="E645" s="410"/>
      <c r="F645" s="929"/>
      <c r="G645" s="929"/>
    </row>
    <row r="646" customFormat="false" ht="12.75" hidden="false" customHeight="true" outlineLevel="0" collapsed="false">
      <c r="A646" s="410"/>
      <c r="B646" s="410"/>
      <c r="C646" s="410"/>
      <c r="D646" s="410"/>
      <c r="E646" s="410"/>
      <c r="F646" s="929"/>
      <c r="G646" s="929"/>
    </row>
    <row r="647" customFormat="false" ht="12.75" hidden="false" customHeight="true" outlineLevel="0" collapsed="false">
      <c r="A647" s="410"/>
      <c r="B647" s="410"/>
      <c r="C647" s="410"/>
      <c r="D647" s="410"/>
      <c r="E647" s="410"/>
      <c r="F647" s="929"/>
      <c r="G647" s="929"/>
    </row>
    <row r="648" customFormat="false" ht="12.75" hidden="false" customHeight="true" outlineLevel="0" collapsed="false">
      <c r="A648" s="410"/>
      <c r="B648" s="410"/>
      <c r="C648" s="410"/>
      <c r="D648" s="410"/>
      <c r="E648" s="410"/>
      <c r="F648" s="929"/>
      <c r="G648" s="929"/>
    </row>
    <row r="649" customFormat="false" ht="12.75" hidden="false" customHeight="true" outlineLevel="0" collapsed="false">
      <c r="A649" s="410"/>
      <c r="B649" s="410"/>
      <c r="C649" s="410"/>
      <c r="D649" s="410"/>
      <c r="E649" s="410"/>
      <c r="F649" s="929"/>
      <c r="G649" s="929"/>
    </row>
    <row r="650" customFormat="false" ht="12.75" hidden="false" customHeight="true" outlineLevel="0" collapsed="false">
      <c r="A650" s="410"/>
      <c r="B650" s="410"/>
      <c r="C650" s="410"/>
      <c r="D650" s="410"/>
      <c r="E650" s="410"/>
      <c r="F650" s="929"/>
      <c r="G650" s="929"/>
    </row>
    <row r="651" customFormat="false" ht="12.75" hidden="false" customHeight="true" outlineLevel="0" collapsed="false">
      <c r="A651" s="410"/>
      <c r="B651" s="410"/>
      <c r="C651" s="410"/>
      <c r="D651" s="410"/>
      <c r="E651" s="410"/>
      <c r="F651" s="929"/>
      <c r="G651" s="929"/>
    </row>
    <row r="652" customFormat="false" ht="12.75" hidden="false" customHeight="true" outlineLevel="0" collapsed="false">
      <c r="A652" s="410"/>
      <c r="B652" s="410"/>
      <c r="C652" s="410"/>
      <c r="D652" s="410"/>
      <c r="E652" s="410"/>
      <c r="F652" s="929"/>
      <c r="G652" s="929"/>
    </row>
    <row r="653" customFormat="false" ht="12.75" hidden="false" customHeight="true" outlineLevel="0" collapsed="false">
      <c r="A653" s="410"/>
      <c r="B653" s="410"/>
      <c r="C653" s="410"/>
      <c r="D653" s="410"/>
      <c r="E653" s="410"/>
      <c r="F653" s="929"/>
      <c r="G653" s="929"/>
    </row>
    <row r="654" customFormat="false" ht="12.75" hidden="false" customHeight="true" outlineLevel="0" collapsed="false">
      <c r="A654" s="410"/>
      <c r="B654" s="410"/>
      <c r="C654" s="410"/>
      <c r="D654" s="410"/>
      <c r="E654" s="410"/>
      <c r="F654" s="929"/>
      <c r="G654" s="929"/>
    </row>
    <row r="655" customFormat="false" ht="12.75" hidden="false" customHeight="true" outlineLevel="0" collapsed="false">
      <c r="A655" s="410"/>
      <c r="B655" s="410"/>
      <c r="C655" s="410"/>
      <c r="D655" s="410"/>
      <c r="E655" s="410"/>
      <c r="F655" s="929"/>
      <c r="G655" s="929"/>
    </row>
    <row r="656" customFormat="false" ht="12.75" hidden="false" customHeight="true" outlineLevel="0" collapsed="false">
      <c r="A656" s="410"/>
      <c r="B656" s="410"/>
      <c r="C656" s="410"/>
      <c r="D656" s="410"/>
      <c r="E656" s="410"/>
      <c r="F656" s="929"/>
      <c r="G656" s="929"/>
    </row>
    <row r="657" customFormat="false" ht="12.75" hidden="false" customHeight="true" outlineLevel="0" collapsed="false">
      <c r="A657" s="410"/>
      <c r="B657" s="410"/>
      <c r="C657" s="410"/>
      <c r="D657" s="410"/>
      <c r="E657" s="410"/>
      <c r="F657" s="929"/>
      <c r="G657" s="929"/>
    </row>
    <row r="658" customFormat="false" ht="12.75" hidden="false" customHeight="true" outlineLevel="0" collapsed="false">
      <c r="A658" s="410"/>
      <c r="B658" s="410"/>
      <c r="C658" s="410"/>
      <c r="D658" s="410"/>
      <c r="E658" s="410"/>
      <c r="F658" s="929"/>
      <c r="G658" s="929"/>
    </row>
    <row r="659" customFormat="false" ht="12.75" hidden="false" customHeight="true" outlineLevel="0" collapsed="false">
      <c r="A659" s="410"/>
      <c r="B659" s="410"/>
      <c r="C659" s="410"/>
      <c r="D659" s="410"/>
      <c r="E659" s="410"/>
      <c r="F659" s="929"/>
      <c r="G659" s="929"/>
    </row>
    <row r="660" customFormat="false" ht="12.75" hidden="false" customHeight="true" outlineLevel="0" collapsed="false">
      <c r="A660" s="410"/>
      <c r="B660" s="410"/>
      <c r="C660" s="410"/>
      <c r="D660" s="410"/>
      <c r="E660" s="410"/>
      <c r="F660" s="929"/>
      <c r="G660" s="929"/>
    </row>
    <row r="661" customFormat="false" ht="12.75" hidden="false" customHeight="true" outlineLevel="0" collapsed="false">
      <c r="A661" s="410"/>
      <c r="B661" s="410"/>
      <c r="C661" s="410"/>
      <c r="D661" s="410"/>
      <c r="E661" s="410"/>
      <c r="F661" s="929"/>
      <c r="G661" s="929"/>
    </row>
    <row r="662" customFormat="false" ht="12.75" hidden="false" customHeight="true" outlineLevel="0" collapsed="false">
      <c r="A662" s="410"/>
      <c r="B662" s="410"/>
      <c r="C662" s="410"/>
      <c r="D662" s="410"/>
      <c r="E662" s="410"/>
      <c r="F662" s="929"/>
      <c r="G662" s="929"/>
    </row>
    <row r="663" customFormat="false" ht="12.75" hidden="false" customHeight="true" outlineLevel="0" collapsed="false">
      <c r="A663" s="410"/>
      <c r="B663" s="410"/>
      <c r="C663" s="410"/>
      <c r="D663" s="410"/>
      <c r="E663" s="410"/>
      <c r="F663" s="929"/>
      <c r="G663" s="929"/>
    </row>
    <row r="664" customFormat="false" ht="12.75" hidden="false" customHeight="true" outlineLevel="0" collapsed="false">
      <c r="A664" s="410"/>
      <c r="B664" s="410"/>
      <c r="C664" s="410"/>
      <c r="D664" s="410"/>
      <c r="E664" s="410"/>
      <c r="F664" s="929"/>
      <c r="G664" s="929"/>
    </row>
    <row r="665" customFormat="false" ht="12.75" hidden="false" customHeight="true" outlineLevel="0" collapsed="false">
      <c r="A665" s="410"/>
      <c r="B665" s="410"/>
      <c r="C665" s="410"/>
      <c r="D665" s="410"/>
      <c r="E665" s="410"/>
      <c r="F665" s="929"/>
      <c r="G665" s="929"/>
    </row>
    <row r="666" customFormat="false" ht="12.75" hidden="false" customHeight="true" outlineLevel="0" collapsed="false">
      <c r="A666" s="410"/>
      <c r="B666" s="410"/>
      <c r="C666" s="410"/>
      <c r="D666" s="410"/>
      <c r="E666" s="410"/>
      <c r="F666" s="929"/>
      <c r="G666" s="929"/>
    </row>
    <row r="667" customFormat="false" ht="12.75" hidden="false" customHeight="true" outlineLevel="0" collapsed="false">
      <c r="A667" s="410"/>
      <c r="B667" s="410"/>
      <c r="C667" s="410"/>
      <c r="D667" s="410"/>
      <c r="E667" s="410"/>
      <c r="F667" s="929"/>
      <c r="G667" s="929"/>
    </row>
    <row r="668" customFormat="false" ht="12.75" hidden="false" customHeight="true" outlineLevel="0" collapsed="false">
      <c r="A668" s="410"/>
      <c r="B668" s="410"/>
      <c r="C668" s="410"/>
      <c r="D668" s="410"/>
      <c r="E668" s="410"/>
      <c r="F668" s="929"/>
      <c r="G668" s="929"/>
    </row>
    <row r="669" customFormat="false" ht="12.75" hidden="false" customHeight="true" outlineLevel="0" collapsed="false">
      <c r="A669" s="410"/>
      <c r="B669" s="410"/>
      <c r="C669" s="410"/>
      <c r="D669" s="410"/>
      <c r="E669" s="410"/>
      <c r="F669" s="929"/>
      <c r="G669" s="929"/>
    </row>
    <row r="670" customFormat="false" ht="12.75" hidden="false" customHeight="true" outlineLevel="0" collapsed="false">
      <c r="A670" s="410"/>
      <c r="B670" s="410"/>
      <c r="C670" s="410"/>
      <c r="D670" s="410"/>
      <c r="E670" s="410"/>
      <c r="F670" s="929"/>
      <c r="G670" s="929"/>
    </row>
    <row r="671" customFormat="false" ht="12.75" hidden="false" customHeight="true" outlineLevel="0" collapsed="false">
      <c r="A671" s="410"/>
      <c r="B671" s="410"/>
      <c r="C671" s="410"/>
      <c r="D671" s="410"/>
      <c r="E671" s="410"/>
      <c r="F671" s="929"/>
      <c r="G671" s="929"/>
    </row>
    <row r="672" customFormat="false" ht="12.75" hidden="false" customHeight="true" outlineLevel="0" collapsed="false">
      <c r="A672" s="410"/>
      <c r="B672" s="410"/>
      <c r="C672" s="410"/>
      <c r="D672" s="410"/>
      <c r="E672" s="410"/>
      <c r="F672" s="929"/>
      <c r="G672" s="929"/>
    </row>
    <row r="673" customFormat="false" ht="12.75" hidden="false" customHeight="true" outlineLevel="0" collapsed="false">
      <c r="A673" s="410"/>
      <c r="B673" s="410"/>
      <c r="C673" s="410"/>
      <c r="D673" s="410"/>
      <c r="E673" s="410"/>
      <c r="F673" s="929"/>
      <c r="G673" s="929"/>
    </row>
    <row r="674" customFormat="false" ht="12.75" hidden="false" customHeight="true" outlineLevel="0" collapsed="false">
      <c r="A674" s="410"/>
      <c r="B674" s="410"/>
      <c r="C674" s="410"/>
      <c r="D674" s="410"/>
      <c r="E674" s="410"/>
      <c r="F674" s="929"/>
      <c r="G674" s="929"/>
    </row>
    <row r="675" customFormat="false" ht="12.75" hidden="false" customHeight="true" outlineLevel="0" collapsed="false">
      <c r="A675" s="410"/>
      <c r="B675" s="410"/>
      <c r="C675" s="410"/>
      <c r="D675" s="410"/>
      <c r="E675" s="410"/>
      <c r="F675" s="929"/>
      <c r="G675" s="929"/>
    </row>
    <row r="676" customFormat="false" ht="12.75" hidden="false" customHeight="true" outlineLevel="0" collapsed="false">
      <c r="A676" s="410"/>
      <c r="B676" s="410"/>
      <c r="C676" s="410"/>
      <c r="D676" s="410"/>
      <c r="E676" s="410"/>
      <c r="F676" s="929"/>
      <c r="G676" s="929"/>
    </row>
    <row r="677" customFormat="false" ht="12.75" hidden="false" customHeight="true" outlineLevel="0" collapsed="false">
      <c r="A677" s="410"/>
      <c r="B677" s="410"/>
      <c r="C677" s="410"/>
      <c r="D677" s="410"/>
      <c r="E677" s="410"/>
      <c r="F677" s="929"/>
      <c r="G677" s="929"/>
    </row>
    <row r="678" customFormat="false" ht="12.75" hidden="false" customHeight="true" outlineLevel="0" collapsed="false">
      <c r="A678" s="410"/>
      <c r="B678" s="410"/>
      <c r="C678" s="410"/>
      <c r="D678" s="410"/>
      <c r="E678" s="410"/>
      <c r="F678" s="929"/>
      <c r="G678" s="929"/>
    </row>
    <row r="679" customFormat="false" ht="12.75" hidden="false" customHeight="true" outlineLevel="0" collapsed="false">
      <c r="A679" s="410"/>
      <c r="B679" s="410"/>
      <c r="C679" s="410"/>
      <c r="D679" s="410"/>
      <c r="E679" s="410"/>
      <c r="F679" s="929"/>
      <c r="G679" s="929"/>
    </row>
    <row r="680" customFormat="false" ht="12.75" hidden="false" customHeight="true" outlineLevel="0" collapsed="false">
      <c r="A680" s="410"/>
      <c r="B680" s="410"/>
      <c r="C680" s="410"/>
      <c r="D680" s="410"/>
      <c r="E680" s="410"/>
      <c r="F680" s="929"/>
      <c r="G680" s="929"/>
    </row>
    <row r="681" customFormat="false" ht="12.75" hidden="false" customHeight="true" outlineLevel="0" collapsed="false">
      <c r="A681" s="410"/>
      <c r="B681" s="410"/>
      <c r="C681" s="410"/>
      <c r="D681" s="410"/>
      <c r="E681" s="410"/>
      <c r="F681" s="929"/>
      <c r="G681" s="929"/>
    </row>
    <row r="682" customFormat="false" ht="12.75" hidden="false" customHeight="true" outlineLevel="0" collapsed="false">
      <c r="A682" s="410"/>
      <c r="B682" s="410"/>
      <c r="C682" s="410"/>
      <c r="D682" s="410"/>
      <c r="E682" s="410"/>
      <c r="F682" s="929"/>
      <c r="G682" s="929"/>
    </row>
    <row r="683" customFormat="false" ht="12.75" hidden="false" customHeight="true" outlineLevel="0" collapsed="false">
      <c r="A683" s="410"/>
      <c r="B683" s="410"/>
      <c r="C683" s="410"/>
      <c r="D683" s="410"/>
      <c r="E683" s="410"/>
      <c r="F683" s="929"/>
      <c r="G683" s="929"/>
    </row>
    <row r="684" customFormat="false" ht="12.75" hidden="false" customHeight="true" outlineLevel="0" collapsed="false">
      <c r="A684" s="410"/>
      <c r="B684" s="410"/>
      <c r="C684" s="410"/>
      <c r="D684" s="410"/>
      <c r="E684" s="410"/>
      <c r="F684" s="929"/>
      <c r="G684" s="929"/>
    </row>
    <row r="685" customFormat="false" ht="12.75" hidden="false" customHeight="true" outlineLevel="0" collapsed="false">
      <c r="A685" s="410"/>
      <c r="B685" s="410"/>
      <c r="C685" s="410"/>
      <c r="D685" s="410"/>
      <c r="E685" s="410"/>
      <c r="F685" s="929"/>
      <c r="G685" s="929"/>
    </row>
    <row r="686" customFormat="false" ht="12.75" hidden="false" customHeight="true" outlineLevel="0" collapsed="false">
      <c r="A686" s="410"/>
      <c r="B686" s="410"/>
      <c r="C686" s="410"/>
      <c r="D686" s="410"/>
      <c r="E686" s="410"/>
      <c r="F686" s="929"/>
      <c r="G686" s="929"/>
    </row>
    <row r="687" customFormat="false" ht="12.75" hidden="false" customHeight="true" outlineLevel="0" collapsed="false">
      <c r="A687" s="410"/>
      <c r="B687" s="410"/>
      <c r="C687" s="410"/>
      <c r="D687" s="410"/>
      <c r="E687" s="410"/>
      <c r="F687" s="929"/>
      <c r="G687" s="929"/>
    </row>
    <row r="688" customFormat="false" ht="12.75" hidden="false" customHeight="true" outlineLevel="0" collapsed="false">
      <c r="A688" s="410"/>
      <c r="B688" s="410"/>
      <c r="C688" s="410"/>
      <c r="D688" s="410"/>
      <c r="E688" s="410"/>
      <c r="F688" s="929"/>
      <c r="G688" s="929"/>
    </row>
    <row r="689" customFormat="false" ht="12.75" hidden="false" customHeight="true" outlineLevel="0" collapsed="false">
      <c r="A689" s="410"/>
      <c r="B689" s="410"/>
      <c r="C689" s="410"/>
      <c r="D689" s="410"/>
      <c r="E689" s="410"/>
      <c r="F689" s="929"/>
      <c r="G689" s="929"/>
    </row>
    <row r="690" customFormat="false" ht="12.75" hidden="false" customHeight="true" outlineLevel="0" collapsed="false">
      <c r="A690" s="410"/>
      <c r="B690" s="410"/>
      <c r="C690" s="410"/>
      <c r="D690" s="410"/>
      <c r="E690" s="410"/>
      <c r="F690" s="929"/>
      <c r="G690" s="929"/>
    </row>
    <row r="691" customFormat="false" ht="12.75" hidden="false" customHeight="true" outlineLevel="0" collapsed="false">
      <c r="A691" s="410"/>
      <c r="B691" s="410"/>
      <c r="C691" s="410"/>
      <c r="D691" s="410"/>
      <c r="E691" s="410"/>
      <c r="F691" s="929"/>
      <c r="G691" s="929"/>
    </row>
    <row r="692" customFormat="false" ht="12.75" hidden="false" customHeight="true" outlineLevel="0" collapsed="false">
      <c r="A692" s="410"/>
      <c r="B692" s="410"/>
      <c r="C692" s="410"/>
      <c r="D692" s="410"/>
      <c r="E692" s="410"/>
      <c r="F692" s="929"/>
      <c r="G692" s="929"/>
    </row>
    <row r="693" customFormat="false" ht="12.75" hidden="false" customHeight="true" outlineLevel="0" collapsed="false">
      <c r="A693" s="410"/>
      <c r="B693" s="410"/>
      <c r="C693" s="410"/>
      <c r="D693" s="410"/>
      <c r="E693" s="410"/>
      <c r="F693" s="929"/>
      <c r="G693" s="929"/>
    </row>
    <row r="694" customFormat="false" ht="12.75" hidden="false" customHeight="true" outlineLevel="0" collapsed="false">
      <c r="A694" s="410"/>
      <c r="B694" s="410"/>
      <c r="C694" s="410"/>
      <c r="D694" s="410"/>
      <c r="E694" s="410"/>
      <c r="F694" s="929"/>
      <c r="G694" s="929"/>
    </row>
    <row r="695" customFormat="false" ht="12.75" hidden="false" customHeight="true" outlineLevel="0" collapsed="false">
      <c r="A695" s="410"/>
      <c r="B695" s="410"/>
      <c r="C695" s="410"/>
      <c r="D695" s="410"/>
      <c r="E695" s="410"/>
      <c r="F695" s="929"/>
      <c r="G695" s="929"/>
    </row>
    <row r="696" customFormat="false" ht="12.75" hidden="false" customHeight="true" outlineLevel="0" collapsed="false">
      <c r="A696" s="410"/>
      <c r="B696" s="410"/>
      <c r="C696" s="410"/>
      <c r="D696" s="410"/>
      <c r="E696" s="410"/>
      <c r="F696" s="929"/>
      <c r="G696" s="929"/>
    </row>
    <row r="697" customFormat="false" ht="12.75" hidden="false" customHeight="true" outlineLevel="0" collapsed="false">
      <c r="A697" s="410"/>
      <c r="B697" s="410"/>
      <c r="C697" s="410"/>
      <c r="D697" s="410"/>
      <c r="E697" s="410"/>
      <c r="F697" s="929"/>
      <c r="G697" s="929"/>
    </row>
    <row r="698" customFormat="false" ht="12.75" hidden="false" customHeight="true" outlineLevel="0" collapsed="false">
      <c r="A698" s="410"/>
      <c r="B698" s="410"/>
      <c r="C698" s="410"/>
      <c r="D698" s="410"/>
      <c r="E698" s="410"/>
      <c r="F698" s="929"/>
      <c r="G698" s="929"/>
    </row>
    <row r="699" customFormat="false" ht="12.75" hidden="false" customHeight="true" outlineLevel="0" collapsed="false">
      <c r="A699" s="410"/>
      <c r="B699" s="410"/>
      <c r="C699" s="410"/>
      <c r="D699" s="410"/>
      <c r="E699" s="410"/>
      <c r="F699" s="929"/>
      <c r="G699" s="929"/>
    </row>
    <row r="700" customFormat="false" ht="12.75" hidden="false" customHeight="true" outlineLevel="0" collapsed="false">
      <c r="A700" s="410"/>
      <c r="B700" s="410"/>
      <c r="C700" s="410"/>
      <c r="D700" s="410"/>
      <c r="E700" s="410"/>
      <c r="F700" s="929"/>
      <c r="G700" s="929"/>
    </row>
    <row r="701" customFormat="false" ht="12.75" hidden="false" customHeight="true" outlineLevel="0" collapsed="false">
      <c r="A701" s="410"/>
      <c r="B701" s="410"/>
      <c r="C701" s="410"/>
      <c r="D701" s="410"/>
      <c r="E701" s="410"/>
      <c r="F701" s="929"/>
      <c r="G701" s="929"/>
    </row>
    <row r="702" customFormat="false" ht="12.75" hidden="false" customHeight="true" outlineLevel="0" collapsed="false">
      <c r="A702" s="410"/>
      <c r="B702" s="410"/>
      <c r="C702" s="410"/>
      <c r="D702" s="410"/>
      <c r="E702" s="410"/>
      <c r="F702" s="929"/>
      <c r="G702" s="929"/>
    </row>
    <row r="703" customFormat="false" ht="12.75" hidden="false" customHeight="true" outlineLevel="0" collapsed="false">
      <c r="A703" s="410"/>
      <c r="B703" s="410"/>
      <c r="C703" s="410"/>
      <c r="D703" s="410"/>
      <c r="E703" s="410"/>
      <c r="F703" s="929"/>
      <c r="G703" s="929"/>
    </row>
    <row r="704" customFormat="false" ht="12.75" hidden="false" customHeight="true" outlineLevel="0" collapsed="false">
      <c r="A704" s="410"/>
      <c r="B704" s="410"/>
      <c r="C704" s="410"/>
      <c r="D704" s="410"/>
      <c r="E704" s="410"/>
      <c r="F704" s="929"/>
      <c r="G704" s="929"/>
    </row>
    <row r="705" customFormat="false" ht="12.75" hidden="false" customHeight="true" outlineLevel="0" collapsed="false">
      <c r="A705" s="410"/>
      <c r="B705" s="410"/>
      <c r="C705" s="410"/>
      <c r="D705" s="410"/>
      <c r="E705" s="410"/>
      <c r="F705" s="929"/>
      <c r="G705" s="929"/>
    </row>
    <row r="706" customFormat="false" ht="12.75" hidden="false" customHeight="true" outlineLevel="0" collapsed="false">
      <c r="A706" s="410"/>
      <c r="B706" s="410"/>
      <c r="C706" s="410"/>
      <c r="D706" s="410"/>
      <c r="E706" s="410"/>
      <c r="F706" s="929"/>
      <c r="G706" s="929"/>
    </row>
    <row r="707" customFormat="false" ht="12.75" hidden="false" customHeight="true" outlineLevel="0" collapsed="false">
      <c r="A707" s="410"/>
      <c r="B707" s="410"/>
      <c r="C707" s="410"/>
      <c r="D707" s="410"/>
      <c r="E707" s="410"/>
      <c r="F707" s="929"/>
      <c r="G707" s="929"/>
    </row>
    <row r="708" customFormat="false" ht="12.75" hidden="false" customHeight="true" outlineLevel="0" collapsed="false">
      <c r="A708" s="410"/>
      <c r="B708" s="410"/>
      <c r="C708" s="410"/>
      <c r="D708" s="410"/>
      <c r="E708" s="410"/>
      <c r="F708" s="929"/>
      <c r="G708" s="929"/>
    </row>
    <row r="709" customFormat="false" ht="12.75" hidden="false" customHeight="true" outlineLevel="0" collapsed="false">
      <c r="A709" s="410"/>
      <c r="B709" s="410"/>
      <c r="C709" s="410"/>
      <c r="D709" s="410"/>
      <c r="E709" s="410"/>
      <c r="F709" s="929"/>
      <c r="G709" s="929"/>
    </row>
    <row r="710" customFormat="false" ht="12.75" hidden="false" customHeight="true" outlineLevel="0" collapsed="false">
      <c r="A710" s="410"/>
      <c r="B710" s="410"/>
      <c r="C710" s="410"/>
      <c r="D710" s="410"/>
      <c r="E710" s="410"/>
      <c r="F710" s="929"/>
      <c r="G710" s="929"/>
    </row>
    <row r="711" customFormat="false" ht="12.75" hidden="false" customHeight="true" outlineLevel="0" collapsed="false">
      <c r="A711" s="410"/>
      <c r="B711" s="410"/>
      <c r="C711" s="410"/>
      <c r="D711" s="410"/>
      <c r="E711" s="410"/>
      <c r="F711" s="929"/>
      <c r="G711" s="929"/>
    </row>
    <row r="712" customFormat="false" ht="12.75" hidden="false" customHeight="true" outlineLevel="0" collapsed="false">
      <c r="A712" s="410"/>
      <c r="B712" s="410"/>
      <c r="C712" s="410"/>
      <c r="D712" s="410"/>
      <c r="E712" s="410"/>
      <c r="F712" s="929"/>
      <c r="G712" s="929"/>
    </row>
    <row r="713" customFormat="false" ht="12.75" hidden="false" customHeight="true" outlineLevel="0" collapsed="false">
      <c r="A713" s="410"/>
      <c r="B713" s="410"/>
      <c r="C713" s="410"/>
      <c r="D713" s="410"/>
      <c r="E713" s="410"/>
      <c r="F713" s="929"/>
      <c r="G713" s="929"/>
    </row>
    <row r="714" customFormat="false" ht="12.75" hidden="false" customHeight="true" outlineLevel="0" collapsed="false">
      <c r="A714" s="410"/>
      <c r="B714" s="410"/>
      <c r="C714" s="410"/>
      <c r="D714" s="410"/>
      <c r="E714" s="410"/>
      <c r="F714" s="929"/>
      <c r="G714" s="929"/>
    </row>
    <row r="715" customFormat="false" ht="12.75" hidden="false" customHeight="true" outlineLevel="0" collapsed="false">
      <c r="A715" s="410"/>
      <c r="B715" s="410"/>
      <c r="C715" s="410"/>
      <c r="D715" s="410"/>
      <c r="E715" s="410"/>
      <c r="F715" s="929"/>
      <c r="G715" s="929"/>
    </row>
    <row r="716" customFormat="false" ht="12.75" hidden="false" customHeight="true" outlineLevel="0" collapsed="false">
      <c r="A716" s="410"/>
      <c r="B716" s="410"/>
      <c r="C716" s="410"/>
      <c r="D716" s="410"/>
      <c r="E716" s="410"/>
      <c r="F716" s="929"/>
      <c r="G716" s="929"/>
    </row>
    <row r="717" customFormat="false" ht="12.75" hidden="false" customHeight="true" outlineLevel="0" collapsed="false">
      <c r="A717" s="410"/>
      <c r="B717" s="410"/>
      <c r="C717" s="410"/>
      <c r="D717" s="410"/>
      <c r="E717" s="410"/>
      <c r="F717" s="929"/>
      <c r="G717" s="929"/>
    </row>
    <row r="718" customFormat="false" ht="12.75" hidden="false" customHeight="true" outlineLevel="0" collapsed="false">
      <c r="A718" s="410"/>
      <c r="B718" s="410"/>
      <c r="C718" s="410"/>
      <c r="D718" s="410"/>
      <c r="E718" s="410"/>
      <c r="F718" s="929"/>
      <c r="G718" s="929"/>
    </row>
    <row r="719" customFormat="false" ht="12.75" hidden="false" customHeight="true" outlineLevel="0" collapsed="false">
      <c r="A719" s="410"/>
      <c r="B719" s="410"/>
      <c r="C719" s="410"/>
      <c r="D719" s="410"/>
      <c r="E719" s="410"/>
      <c r="F719" s="929"/>
      <c r="G719" s="929"/>
    </row>
    <row r="720" customFormat="false" ht="12.75" hidden="false" customHeight="true" outlineLevel="0" collapsed="false">
      <c r="A720" s="410"/>
      <c r="B720" s="410"/>
      <c r="C720" s="410"/>
      <c r="D720" s="410"/>
      <c r="E720" s="410"/>
      <c r="F720" s="929"/>
      <c r="G720" s="929"/>
    </row>
    <row r="721" customFormat="false" ht="12.75" hidden="false" customHeight="true" outlineLevel="0" collapsed="false">
      <c r="A721" s="410"/>
      <c r="B721" s="410"/>
      <c r="C721" s="410"/>
      <c r="D721" s="410"/>
      <c r="E721" s="410"/>
      <c r="F721" s="929"/>
      <c r="G721" s="929"/>
    </row>
    <row r="722" customFormat="false" ht="12.75" hidden="false" customHeight="true" outlineLevel="0" collapsed="false">
      <c r="A722" s="410"/>
      <c r="B722" s="410"/>
      <c r="C722" s="410"/>
      <c r="D722" s="410"/>
      <c r="E722" s="410"/>
      <c r="F722" s="929"/>
      <c r="G722" s="929"/>
    </row>
    <row r="723" customFormat="false" ht="12.75" hidden="false" customHeight="true" outlineLevel="0" collapsed="false">
      <c r="A723" s="410"/>
      <c r="B723" s="410"/>
      <c r="C723" s="410"/>
      <c r="D723" s="410"/>
      <c r="E723" s="410"/>
      <c r="F723" s="929"/>
      <c r="G723" s="929"/>
    </row>
    <row r="724" customFormat="false" ht="12.75" hidden="false" customHeight="true" outlineLevel="0" collapsed="false">
      <c r="A724" s="410"/>
      <c r="B724" s="410"/>
      <c r="C724" s="410"/>
      <c r="D724" s="410"/>
      <c r="E724" s="410"/>
      <c r="F724" s="929"/>
      <c r="G724" s="929"/>
    </row>
    <row r="725" customFormat="false" ht="12.75" hidden="false" customHeight="true" outlineLevel="0" collapsed="false">
      <c r="A725" s="410"/>
      <c r="B725" s="410"/>
      <c r="C725" s="410"/>
      <c r="D725" s="410"/>
      <c r="E725" s="410"/>
      <c r="F725" s="929"/>
      <c r="G725" s="929"/>
    </row>
    <row r="726" customFormat="false" ht="12.75" hidden="false" customHeight="true" outlineLevel="0" collapsed="false">
      <c r="A726" s="410"/>
      <c r="B726" s="410"/>
      <c r="C726" s="410"/>
      <c r="D726" s="410"/>
      <c r="E726" s="410"/>
      <c r="F726" s="929"/>
      <c r="G726" s="929"/>
    </row>
    <row r="727" customFormat="false" ht="12.75" hidden="false" customHeight="true" outlineLevel="0" collapsed="false">
      <c r="A727" s="410"/>
      <c r="B727" s="410"/>
      <c r="C727" s="410"/>
      <c r="D727" s="410"/>
      <c r="E727" s="410"/>
      <c r="F727" s="929"/>
      <c r="G727" s="929"/>
    </row>
    <row r="728" customFormat="false" ht="12.75" hidden="false" customHeight="true" outlineLevel="0" collapsed="false">
      <c r="A728" s="410"/>
      <c r="B728" s="410"/>
      <c r="C728" s="410"/>
      <c r="D728" s="410"/>
      <c r="E728" s="410"/>
      <c r="F728" s="929"/>
      <c r="G728" s="929"/>
    </row>
    <row r="729" customFormat="false" ht="12.75" hidden="false" customHeight="true" outlineLevel="0" collapsed="false">
      <c r="A729" s="410"/>
      <c r="B729" s="410"/>
      <c r="C729" s="410"/>
      <c r="D729" s="410"/>
      <c r="E729" s="410"/>
      <c r="F729" s="929"/>
      <c r="G729" s="929"/>
    </row>
    <row r="730" customFormat="false" ht="12.75" hidden="false" customHeight="true" outlineLevel="0" collapsed="false">
      <c r="A730" s="410"/>
      <c r="B730" s="410"/>
      <c r="C730" s="410"/>
      <c r="D730" s="410"/>
      <c r="E730" s="410"/>
      <c r="F730" s="929"/>
      <c r="G730" s="929"/>
    </row>
    <row r="731" customFormat="false" ht="12.75" hidden="false" customHeight="true" outlineLevel="0" collapsed="false">
      <c r="A731" s="410"/>
      <c r="B731" s="410"/>
      <c r="C731" s="410"/>
      <c r="D731" s="410"/>
      <c r="E731" s="410"/>
      <c r="F731" s="929"/>
      <c r="G731" s="929"/>
    </row>
    <row r="732" customFormat="false" ht="12.75" hidden="false" customHeight="true" outlineLevel="0" collapsed="false">
      <c r="A732" s="410"/>
      <c r="B732" s="410"/>
      <c r="C732" s="410"/>
      <c r="D732" s="410"/>
      <c r="E732" s="410"/>
      <c r="F732" s="929"/>
      <c r="G732" s="929"/>
    </row>
    <row r="733" customFormat="false" ht="12.75" hidden="false" customHeight="true" outlineLevel="0" collapsed="false">
      <c r="A733" s="410"/>
      <c r="B733" s="410"/>
      <c r="C733" s="410"/>
      <c r="D733" s="410"/>
      <c r="E733" s="410"/>
      <c r="F733" s="929"/>
      <c r="G733" s="929"/>
    </row>
    <row r="734" customFormat="false" ht="12.75" hidden="false" customHeight="true" outlineLevel="0" collapsed="false">
      <c r="A734" s="410"/>
      <c r="B734" s="410"/>
      <c r="C734" s="410"/>
      <c r="D734" s="410"/>
      <c r="E734" s="410"/>
      <c r="F734" s="929"/>
      <c r="G734" s="929"/>
    </row>
    <row r="735" customFormat="false" ht="12.75" hidden="false" customHeight="true" outlineLevel="0" collapsed="false">
      <c r="A735" s="410"/>
      <c r="B735" s="410"/>
      <c r="C735" s="410"/>
      <c r="D735" s="410"/>
      <c r="E735" s="410"/>
      <c r="F735" s="929"/>
      <c r="G735" s="929"/>
    </row>
    <row r="736" customFormat="false" ht="12.75" hidden="false" customHeight="true" outlineLevel="0" collapsed="false">
      <c r="A736" s="410"/>
      <c r="B736" s="410"/>
      <c r="C736" s="410"/>
      <c r="D736" s="410"/>
      <c r="E736" s="410"/>
      <c r="F736" s="929"/>
      <c r="G736" s="929"/>
    </row>
    <row r="737" customFormat="false" ht="12.75" hidden="false" customHeight="true" outlineLevel="0" collapsed="false">
      <c r="A737" s="410"/>
      <c r="B737" s="410"/>
      <c r="C737" s="410"/>
      <c r="D737" s="410"/>
      <c r="E737" s="410"/>
      <c r="F737" s="929"/>
      <c r="G737" s="929"/>
    </row>
    <row r="738" customFormat="false" ht="12.75" hidden="false" customHeight="true" outlineLevel="0" collapsed="false">
      <c r="A738" s="410"/>
      <c r="B738" s="410"/>
      <c r="C738" s="410"/>
      <c r="D738" s="410"/>
      <c r="E738" s="410"/>
      <c r="F738" s="929"/>
      <c r="G738" s="929"/>
    </row>
    <row r="739" customFormat="false" ht="12.75" hidden="false" customHeight="true" outlineLevel="0" collapsed="false">
      <c r="A739" s="410"/>
      <c r="B739" s="410"/>
      <c r="C739" s="410"/>
      <c r="D739" s="410"/>
      <c r="E739" s="410"/>
      <c r="F739" s="929"/>
      <c r="G739" s="929"/>
    </row>
    <row r="740" customFormat="false" ht="12.75" hidden="false" customHeight="true" outlineLevel="0" collapsed="false">
      <c r="A740" s="410"/>
      <c r="B740" s="410"/>
      <c r="C740" s="410"/>
      <c r="D740" s="410"/>
      <c r="E740" s="410"/>
      <c r="F740" s="929"/>
      <c r="G740" s="929"/>
    </row>
    <row r="741" customFormat="false" ht="12.75" hidden="false" customHeight="true" outlineLevel="0" collapsed="false">
      <c r="A741" s="410"/>
      <c r="B741" s="410"/>
      <c r="C741" s="410"/>
      <c r="D741" s="410"/>
      <c r="E741" s="410"/>
      <c r="F741" s="929"/>
      <c r="G741" s="929"/>
    </row>
    <row r="742" customFormat="false" ht="12.75" hidden="false" customHeight="true" outlineLevel="0" collapsed="false">
      <c r="A742" s="410"/>
      <c r="B742" s="410"/>
      <c r="C742" s="410"/>
      <c r="D742" s="410"/>
      <c r="E742" s="410"/>
      <c r="F742" s="929"/>
      <c r="G742" s="929"/>
    </row>
    <row r="743" customFormat="false" ht="12.75" hidden="false" customHeight="true" outlineLevel="0" collapsed="false">
      <c r="A743" s="410"/>
      <c r="B743" s="410"/>
      <c r="C743" s="410"/>
      <c r="D743" s="410"/>
      <c r="E743" s="410"/>
      <c r="F743" s="929"/>
      <c r="G743" s="929"/>
    </row>
    <row r="744" customFormat="false" ht="12.75" hidden="false" customHeight="true" outlineLevel="0" collapsed="false">
      <c r="A744" s="410"/>
      <c r="B744" s="410"/>
      <c r="C744" s="410"/>
      <c r="D744" s="410"/>
      <c r="E744" s="410"/>
      <c r="F744" s="929"/>
      <c r="G744" s="929"/>
    </row>
    <row r="745" customFormat="false" ht="12.75" hidden="false" customHeight="true" outlineLevel="0" collapsed="false">
      <c r="A745" s="410"/>
      <c r="B745" s="410"/>
      <c r="C745" s="410"/>
      <c r="D745" s="410"/>
      <c r="E745" s="410"/>
      <c r="F745" s="929"/>
      <c r="G745" s="929"/>
    </row>
    <row r="746" customFormat="false" ht="12.75" hidden="false" customHeight="true" outlineLevel="0" collapsed="false">
      <c r="A746" s="410"/>
      <c r="B746" s="410"/>
      <c r="C746" s="410"/>
      <c r="D746" s="410"/>
      <c r="E746" s="410"/>
      <c r="F746" s="929"/>
      <c r="G746" s="929"/>
    </row>
    <row r="747" customFormat="false" ht="12.75" hidden="false" customHeight="true" outlineLevel="0" collapsed="false">
      <c r="A747" s="410"/>
      <c r="B747" s="410"/>
      <c r="C747" s="410"/>
      <c r="D747" s="410"/>
      <c r="E747" s="410"/>
      <c r="F747" s="929"/>
      <c r="G747" s="929"/>
    </row>
    <row r="748" customFormat="false" ht="12.75" hidden="false" customHeight="true" outlineLevel="0" collapsed="false">
      <c r="A748" s="410"/>
      <c r="B748" s="410"/>
      <c r="C748" s="410"/>
      <c r="D748" s="410"/>
      <c r="E748" s="410"/>
      <c r="F748" s="929"/>
      <c r="G748" s="929"/>
    </row>
    <row r="749" customFormat="false" ht="12.75" hidden="false" customHeight="true" outlineLevel="0" collapsed="false">
      <c r="A749" s="410"/>
      <c r="B749" s="410"/>
      <c r="C749" s="410"/>
      <c r="D749" s="410"/>
      <c r="E749" s="410"/>
      <c r="F749" s="929"/>
      <c r="G749" s="929"/>
    </row>
    <row r="750" customFormat="false" ht="12.75" hidden="false" customHeight="true" outlineLevel="0" collapsed="false">
      <c r="A750" s="410"/>
      <c r="B750" s="410"/>
      <c r="C750" s="410"/>
      <c r="D750" s="410"/>
      <c r="E750" s="410"/>
      <c r="F750" s="929"/>
      <c r="G750" s="929"/>
    </row>
    <row r="751" customFormat="false" ht="12.75" hidden="false" customHeight="true" outlineLevel="0" collapsed="false">
      <c r="A751" s="410"/>
      <c r="B751" s="410"/>
      <c r="C751" s="410"/>
      <c r="D751" s="410"/>
      <c r="E751" s="410"/>
      <c r="F751" s="929"/>
      <c r="G751" s="929"/>
    </row>
    <row r="752" customFormat="false" ht="12.75" hidden="false" customHeight="true" outlineLevel="0" collapsed="false">
      <c r="A752" s="410"/>
      <c r="B752" s="410"/>
      <c r="C752" s="410"/>
      <c r="D752" s="410"/>
      <c r="E752" s="410"/>
      <c r="F752" s="929"/>
      <c r="G752" s="929"/>
    </row>
    <row r="753" customFormat="false" ht="12.75" hidden="false" customHeight="true" outlineLevel="0" collapsed="false">
      <c r="A753" s="410"/>
      <c r="B753" s="410"/>
      <c r="C753" s="410"/>
      <c r="D753" s="410"/>
      <c r="E753" s="410"/>
      <c r="F753" s="929"/>
      <c r="G753" s="929"/>
    </row>
    <row r="754" customFormat="false" ht="12.75" hidden="false" customHeight="true" outlineLevel="0" collapsed="false">
      <c r="A754" s="410"/>
      <c r="B754" s="410"/>
      <c r="C754" s="410"/>
      <c r="D754" s="410"/>
      <c r="E754" s="410"/>
      <c r="F754" s="929"/>
      <c r="G754" s="929"/>
    </row>
    <row r="755" customFormat="false" ht="12.75" hidden="false" customHeight="true" outlineLevel="0" collapsed="false">
      <c r="A755" s="410"/>
      <c r="B755" s="410"/>
      <c r="C755" s="410"/>
      <c r="D755" s="410"/>
      <c r="E755" s="410"/>
      <c r="F755" s="929"/>
      <c r="G755" s="929"/>
    </row>
    <row r="756" customFormat="false" ht="12.75" hidden="false" customHeight="true" outlineLevel="0" collapsed="false">
      <c r="A756" s="410"/>
      <c r="B756" s="410"/>
      <c r="C756" s="410"/>
      <c r="D756" s="410"/>
      <c r="E756" s="410"/>
      <c r="F756" s="929"/>
      <c r="G756" s="929"/>
    </row>
    <row r="757" customFormat="false" ht="12.75" hidden="false" customHeight="true" outlineLevel="0" collapsed="false">
      <c r="A757" s="410"/>
      <c r="B757" s="410"/>
      <c r="C757" s="410"/>
      <c r="D757" s="410"/>
      <c r="E757" s="410"/>
      <c r="F757" s="929"/>
      <c r="G757" s="929"/>
    </row>
    <row r="758" customFormat="false" ht="12.75" hidden="false" customHeight="true" outlineLevel="0" collapsed="false">
      <c r="A758" s="410"/>
      <c r="B758" s="410"/>
      <c r="C758" s="410"/>
      <c r="D758" s="410"/>
      <c r="E758" s="410"/>
      <c r="F758" s="929"/>
      <c r="G758" s="929"/>
    </row>
    <row r="759" customFormat="false" ht="12.75" hidden="false" customHeight="true" outlineLevel="0" collapsed="false">
      <c r="A759" s="410"/>
      <c r="B759" s="410"/>
      <c r="C759" s="410"/>
      <c r="D759" s="410"/>
      <c r="E759" s="410"/>
      <c r="F759" s="929"/>
      <c r="G759" s="929"/>
    </row>
    <row r="760" customFormat="false" ht="12.75" hidden="false" customHeight="true" outlineLevel="0" collapsed="false">
      <c r="A760" s="410"/>
      <c r="B760" s="410"/>
      <c r="C760" s="410"/>
      <c r="D760" s="410"/>
      <c r="E760" s="410"/>
      <c r="F760" s="929"/>
      <c r="G760" s="929"/>
    </row>
    <row r="761" customFormat="false" ht="12.75" hidden="false" customHeight="true" outlineLevel="0" collapsed="false">
      <c r="A761" s="410"/>
      <c r="B761" s="410"/>
      <c r="C761" s="410"/>
      <c r="D761" s="410"/>
      <c r="E761" s="410"/>
      <c r="F761" s="929"/>
      <c r="G761" s="929"/>
    </row>
    <row r="762" customFormat="false" ht="12.75" hidden="false" customHeight="true" outlineLevel="0" collapsed="false">
      <c r="A762" s="410"/>
      <c r="B762" s="410"/>
      <c r="C762" s="410"/>
      <c r="D762" s="410"/>
      <c r="E762" s="410"/>
      <c r="F762" s="929"/>
      <c r="G762" s="929"/>
    </row>
    <row r="763" customFormat="false" ht="12.75" hidden="false" customHeight="true" outlineLevel="0" collapsed="false">
      <c r="A763" s="410"/>
      <c r="B763" s="410"/>
      <c r="C763" s="410"/>
      <c r="D763" s="410"/>
      <c r="E763" s="410"/>
      <c r="F763" s="929"/>
      <c r="G763" s="929"/>
    </row>
    <row r="764" customFormat="false" ht="12.75" hidden="false" customHeight="true" outlineLevel="0" collapsed="false">
      <c r="A764" s="410"/>
      <c r="B764" s="410"/>
      <c r="C764" s="410"/>
      <c r="D764" s="410"/>
      <c r="E764" s="410"/>
      <c r="F764" s="929"/>
      <c r="G764" s="929"/>
    </row>
    <row r="765" customFormat="false" ht="12.75" hidden="false" customHeight="true" outlineLevel="0" collapsed="false">
      <c r="A765" s="410"/>
      <c r="B765" s="410"/>
      <c r="C765" s="410"/>
      <c r="D765" s="410"/>
      <c r="E765" s="410"/>
      <c r="F765" s="929"/>
      <c r="G765" s="929"/>
    </row>
    <row r="766" customFormat="false" ht="12.75" hidden="false" customHeight="true" outlineLevel="0" collapsed="false">
      <c r="A766" s="410"/>
      <c r="B766" s="410"/>
      <c r="C766" s="410"/>
      <c r="D766" s="410"/>
      <c r="E766" s="410"/>
      <c r="F766" s="929"/>
      <c r="G766" s="929"/>
    </row>
    <row r="767" customFormat="false" ht="12.75" hidden="false" customHeight="true" outlineLevel="0" collapsed="false">
      <c r="A767" s="410"/>
      <c r="B767" s="410"/>
      <c r="C767" s="410"/>
      <c r="D767" s="410"/>
      <c r="E767" s="410"/>
      <c r="F767" s="929"/>
      <c r="G767" s="929"/>
    </row>
    <row r="768" customFormat="false" ht="12.75" hidden="false" customHeight="true" outlineLevel="0" collapsed="false">
      <c r="A768" s="410"/>
      <c r="B768" s="410"/>
      <c r="C768" s="410"/>
      <c r="D768" s="410"/>
      <c r="E768" s="410"/>
      <c r="F768" s="929"/>
      <c r="G768" s="929"/>
    </row>
    <row r="769" customFormat="false" ht="12.75" hidden="false" customHeight="true" outlineLevel="0" collapsed="false">
      <c r="A769" s="410"/>
      <c r="B769" s="410"/>
      <c r="C769" s="410"/>
      <c r="D769" s="410"/>
      <c r="E769" s="410"/>
      <c r="F769" s="929"/>
      <c r="G769" s="929"/>
    </row>
    <row r="770" customFormat="false" ht="12.75" hidden="false" customHeight="true" outlineLevel="0" collapsed="false">
      <c r="A770" s="410"/>
      <c r="B770" s="410"/>
      <c r="C770" s="410"/>
      <c r="D770" s="410"/>
      <c r="E770" s="410"/>
      <c r="F770" s="929"/>
      <c r="G770" s="929"/>
    </row>
    <row r="771" customFormat="false" ht="12.75" hidden="false" customHeight="true" outlineLevel="0" collapsed="false">
      <c r="A771" s="410"/>
      <c r="B771" s="410"/>
      <c r="C771" s="410"/>
      <c r="D771" s="410"/>
      <c r="E771" s="410"/>
      <c r="F771" s="929"/>
      <c r="G771" s="929"/>
    </row>
    <row r="772" customFormat="false" ht="12.75" hidden="false" customHeight="true" outlineLevel="0" collapsed="false">
      <c r="A772" s="410"/>
      <c r="B772" s="410"/>
      <c r="C772" s="410"/>
      <c r="D772" s="410"/>
      <c r="E772" s="410"/>
      <c r="F772" s="929"/>
      <c r="G772" s="929"/>
    </row>
    <row r="773" customFormat="false" ht="12.75" hidden="false" customHeight="true" outlineLevel="0" collapsed="false">
      <c r="A773" s="410"/>
      <c r="B773" s="410"/>
      <c r="C773" s="410"/>
      <c r="D773" s="410"/>
      <c r="E773" s="410"/>
      <c r="F773" s="929"/>
      <c r="G773" s="929"/>
    </row>
    <row r="774" customFormat="false" ht="12.75" hidden="false" customHeight="true" outlineLevel="0" collapsed="false">
      <c r="A774" s="410"/>
      <c r="B774" s="410"/>
      <c r="C774" s="410"/>
      <c r="D774" s="410"/>
      <c r="E774" s="410"/>
      <c r="F774" s="929"/>
      <c r="G774" s="929"/>
    </row>
    <row r="775" customFormat="false" ht="12.75" hidden="false" customHeight="true" outlineLevel="0" collapsed="false">
      <c r="A775" s="410"/>
      <c r="B775" s="410"/>
      <c r="C775" s="410"/>
      <c r="D775" s="410"/>
      <c r="E775" s="410"/>
      <c r="F775" s="929"/>
      <c r="G775" s="929"/>
    </row>
    <row r="776" customFormat="false" ht="12.75" hidden="false" customHeight="true" outlineLevel="0" collapsed="false">
      <c r="A776" s="410"/>
      <c r="B776" s="410"/>
      <c r="C776" s="410"/>
      <c r="D776" s="410"/>
      <c r="E776" s="410"/>
      <c r="F776" s="929"/>
      <c r="G776" s="929"/>
    </row>
    <row r="777" customFormat="false" ht="12.75" hidden="false" customHeight="true" outlineLevel="0" collapsed="false">
      <c r="A777" s="410"/>
      <c r="B777" s="410"/>
      <c r="C777" s="410"/>
      <c r="D777" s="410"/>
      <c r="E777" s="410"/>
      <c r="F777" s="929"/>
      <c r="G777" s="929"/>
    </row>
    <row r="778" customFormat="false" ht="12.75" hidden="false" customHeight="true" outlineLevel="0" collapsed="false">
      <c r="A778" s="410"/>
      <c r="B778" s="410"/>
      <c r="C778" s="410"/>
      <c r="D778" s="410"/>
      <c r="E778" s="410"/>
      <c r="F778" s="929"/>
      <c r="G778" s="929"/>
    </row>
    <row r="779" customFormat="false" ht="12.75" hidden="false" customHeight="true" outlineLevel="0" collapsed="false">
      <c r="A779" s="410"/>
      <c r="B779" s="410"/>
      <c r="C779" s="410"/>
      <c r="D779" s="410"/>
      <c r="E779" s="410"/>
      <c r="F779" s="929"/>
      <c r="G779" s="929"/>
    </row>
    <row r="780" customFormat="false" ht="12.75" hidden="false" customHeight="true" outlineLevel="0" collapsed="false">
      <c r="A780" s="410"/>
      <c r="B780" s="410"/>
      <c r="C780" s="410"/>
      <c r="D780" s="410"/>
      <c r="E780" s="410"/>
      <c r="F780" s="929"/>
      <c r="G780" s="929"/>
    </row>
    <row r="781" customFormat="false" ht="12.75" hidden="false" customHeight="true" outlineLevel="0" collapsed="false">
      <c r="A781" s="410"/>
      <c r="B781" s="410"/>
      <c r="C781" s="410"/>
      <c r="D781" s="410"/>
      <c r="E781" s="410"/>
      <c r="F781" s="929"/>
      <c r="G781" s="929"/>
    </row>
    <row r="782" customFormat="false" ht="12.75" hidden="false" customHeight="true" outlineLevel="0" collapsed="false">
      <c r="A782" s="410"/>
      <c r="B782" s="410"/>
      <c r="C782" s="410"/>
      <c r="D782" s="410"/>
      <c r="E782" s="410"/>
      <c r="F782" s="929"/>
      <c r="G782" s="929"/>
    </row>
    <row r="783" customFormat="false" ht="12.75" hidden="false" customHeight="true" outlineLevel="0" collapsed="false">
      <c r="A783" s="410"/>
      <c r="B783" s="410"/>
      <c r="C783" s="410"/>
      <c r="D783" s="410"/>
      <c r="E783" s="410"/>
      <c r="F783" s="929"/>
      <c r="G783" s="929"/>
    </row>
    <row r="784" customFormat="false" ht="12.75" hidden="false" customHeight="true" outlineLevel="0" collapsed="false">
      <c r="A784" s="410"/>
      <c r="B784" s="410"/>
      <c r="C784" s="410"/>
      <c r="D784" s="410"/>
      <c r="E784" s="410"/>
      <c r="F784" s="929"/>
      <c r="G784" s="929"/>
    </row>
    <row r="785" customFormat="false" ht="12.75" hidden="false" customHeight="true" outlineLevel="0" collapsed="false">
      <c r="A785" s="410"/>
      <c r="B785" s="410"/>
      <c r="C785" s="410"/>
      <c r="D785" s="410"/>
      <c r="E785" s="410"/>
      <c r="F785" s="929"/>
      <c r="G785" s="929"/>
    </row>
    <row r="786" customFormat="false" ht="12.75" hidden="false" customHeight="true" outlineLevel="0" collapsed="false">
      <c r="A786" s="410"/>
      <c r="B786" s="410"/>
      <c r="C786" s="410"/>
      <c r="D786" s="410"/>
      <c r="E786" s="410"/>
      <c r="F786" s="929"/>
      <c r="G786" s="929"/>
    </row>
    <row r="787" customFormat="false" ht="12.75" hidden="false" customHeight="true" outlineLevel="0" collapsed="false">
      <c r="A787" s="410"/>
      <c r="B787" s="410"/>
      <c r="C787" s="410"/>
      <c r="D787" s="410"/>
      <c r="E787" s="410"/>
      <c r="F787" s="929"/>
      <c r="G787" s="929"/>
    </row>
    <row r="788" customFormat="false" ht="12.75" hidden="false" customHeight="true" outlineLevel="0" collapsed="false">
      <c r="A788" s="410"/>
      <c r="B788" s="410"/>
      <c r="C788" s="410"/>
      <c r="D788" s="410"/>
      <c r="E788" s="410"/>
      <c r="F788" s="929"/>
      <c r="G788" s="929"/>
    </row>
    <row r="789" customFormat="false" ht="12.75" hidden="false" customHeight="true" outlineLevel="0" collapsed="false">
      <c r="A789" s="410"/>
      <c r="B789" s="410"/>
      <c r="C789" s="410"/>
      <c r="D789" s="410"/>
      <c r="E789" s="410"/>
      <c r="F789" s="929"/>
      <c r="G789" s="929"/>
    </row>
    <row r="790" customFormat="false" ht="12.75" hidden="false" customHeight="true" outlineLevel="0" collapsed="false">
      <c r="A790" s="410"/>
      <c r="B790" s="410"/>
      <c r="C790" s="410"/>
      <c r="D790" s="410"/>
      <c r="E790" s="410"/>
      <c r="F790" s="929"/>
      <c r="G790" s="929"/>
    </row>
    <row r="791" customFormat="false" ht="12.75" hidden="false" customHeight="true" outlineLevel="0" collapsed="false">
      <c r="A791" s="410"/>
      <c r="B791" s="410"/>
      <c r="C791" s="410"/>
      <c r="D791" s="410"/>
      <c r="E791" s="410"/>
      <c r="F791" s="929"/>
      <c r="G791" s="929"/>
    </row>
    <row r="792" customFormat="false" ht="12.75" hidden="false" customHeight="true" outlineLevel="0" collapsed="false">
      <c r="A792" s="410"/>
      <c r="B792" s="410"/>
      <c r="C792" s="410"/>
      <c r="D792" s="410"/>
      <c r="E792" s="410"/>
      <c r="F792" s="929"/>
      <c r="G792" s="929"/>
    </row>
    <row r="793" customFormat="false" ht="12.75" hidden="false" customHeight="true" outlineLevel="0" collapsed="false">
      <c r="A793" s="410"/>
      <c r="B793" s="410"/>
      <c r="C793" s="410"/>
      <c r="D793" s="410"/>
      <c r="E793" s="410"/>
      <c r="F793" s="929"/>
      <c r="G793" s="929"/>
    </row>
    <row r="794" customFormat="false" ht="12.75" hidden="false" customHeight="true" outlineLevel="0" collapsed="false">
      <c r="A794" s="410"/>
      <c r="B794" s="410"/>
      <c r="C794" s="410"/>
      <c r="D794" s="410"/>
      <c r="E794" s="410"/>
      <c r="F794" s="929"/>
      <c r="G794" s="929"/>
    </row>
    <row r="795" customFormat="false" ht="12.75" hidden="false" customHeight="true" outlineLevel="0" collapsed="false">
      <c r="A795" s="410"/>
      <c r="B795" s="410"/>
      <c r="C795" s="410"/>
      <c r="D795" s="410"/>
      <c r="E795" s="410"/>
      <c r="F795" s="929"/>
      <c r="G795" s="929"/>
    </row>
    <row r="796" customFormat="false" ht="12.75" hidden="false" customHeight="true" outlineLevel="0" collapsed="false">
      <c r="A796" s="410"/>
      <c r="B796" s="410"/>
      <c r="C796" s="410"/>
      <c r="D796" s="410"/>
      <c r="E796" s="410"/>
      <c r="F796" s="929"/>
      <c r="G796" s="929"/>
    </row>
    <row r="797" customFormat="false" ht="12.75" hidden="false" customHeight="true" outlineLevel="0" collapsed="false">
      <c r="A797" s="410"/>
      <c r="B797" s="410"/>
      <c r="C797" s="410"/>
      <c r="D797" s="410"/>
      <c r="E797" s="410"/>
      <c r="F797" s="929"/>
      <c r="G797" s="929"/>
    </row>
    <row r="798" customFormat="false" ht="12.75" hidden="false" customHeight="true" outlineLevel="0" collapsed="false">
      <c r="A798" s="410"/>
      <c r="B798" s="410"/>
      <c r="C798" s="410"/>
      <c r="D798" s="410"/>
      <c r="E798" s="410"/>
      <c r="F798" s="929"/>
      <c r="G798" s="929"/>
    </row>
    <row r="799" customFormat="false" ht="12.75" hidden="false" customHeight="true" outlineLevel="0" collapsed="false">
      <c r="A799" s="410"/>
      <c r="B799" s="410"/>
      <c r="C799" s="410"/>
      <c r="D799" s="410"/>
      <c r="E799" s="410"/>
      <c r="F799" s="929"/>
      <c r="G799" s="929"/>
    </row>
    <row r="800" customFormat="false" ht="12.75" hidden="false" customHeight="true" outlineLevel="0" collapsed="false">
      <c r="A800" s="410"/>
      <c r="B800" s="410"/>
      <c r="C800" s="410"/>
      <c r="D800" s="410"/>
      <c r="E800" s="410"/>
      <c r="F800" s="929"/>
      <c r="G800" s="929"/>
    </row>
    <row r="801" customFormat="false" ht="12.75" hidden="false" customHeight="true" outlineLevel="0" collapsed="false">
      <c r="A801" s="410"/>
      <c r="B801" s="410"/>
      <c r="C801" s="410"/>
      <c r="D801" s="410"/>
      <c r="E801" s="410"/>
      <c r="F801" s="929"/>
      <c r="G801" s="929"/>
    </row>
    <row r="802" customFormat="false" ht="12.75" hidden="false" customHeight="true" outlineLevel="0" collapsed="false">
      <c r="A802" s="410"/>
      <c r="B802" s="410"/>
      <c r="C802" s="410"/>
      <c r="D802" s="410"/>
      <c r="E802" s="410"/>
      <c r="F802" s="929"/>
      <c r="G802" s="929"/>
    </row>
    <row r="803" customFormat="false" ht="12.75" hidden="false" customHeight="true" outlineLevel="0" collapsed="false">
      <c r="A803" s="410"/>
      <c r="B803" s="410"/>
      <c r="C803" s="410"/>
      <c r="D803" s="410"/>
      <c r="E803" s="410"/>
      <c r="F803" s="929"/>
      <c r="G803" s="929"/>
    </row>
    <row r="804" customFormat="false" ht="12.75" hidden="false" customHeight="true" outlineLevel="0" collapsed="false">
      <c r="A804" s="410"/>
      <c r="B804" s="410"/>
      <c r="C804" s="410"/>
      <c r="D804" s="410"/>
      <c r="E804" s="410"/>
      <c r="F804" s="929"/>
      <c r="G804" s="929"/>
    </row>
    <row r="805" customFormat="false" ht="12.75" hidden="false" customHeight="true" outlineLevel="0" collapsed="false">
      <c r="A805" s="410"/>
      <c r="B805" s="410"/>
      <c r="C805" s="410"/>
      <c r="D805" s="410"/>
      <c r="E805" s="410"/>
      <c r="F805" s="929"/>
      <c r="G805" s="929"/>
    </row>
    <row r="806" customFormat="false" ht="12.75" hidden="false" customHeight="true" outlineLevel="0" collapsed="false">
      <c r="A806" s="410"/>
      <c r="B806" s="410"/>
      <c r="C806" s="410"/>
      <c r="D806" s="410"/>
      <c r="E806" s="410"/>
      <c r="F806" s="929"/>
      <c r="G806" s="929"/>
    </row>
    <row r="807" customFormat="false" ht="12.75" hidden="false" customHeight="true" outlineLevel="0" collapsed="false">
      <c r="A807" s="410"/>
      <c r="B807" s="410"/>
      <c r="C807" s="410"/>
      <c r="D807" s="410"/>
      <c r="E807" s="410"/>
      <c r="F807" s="929"/>
      <c r="G807" s="929"/>
    </row>
    <row r="808" customFormat="false" ht="12.75" hidden="false" customHeight="true" outlineLevel="0" collapsed="false">
      <c r="A808" s="410"/>
      <c r="B808" s="410"/>
      <c r="C808" s="410"/>
      <c r="D808" s="410"/>
      <c r="E808" s="410"/>
      <c r="F808" s="929"/>
      <c r="G808" s="929"/>
    </row>
    <row r="809" customFormat="false" ht="12.75" hidden="false" customHeight="true" outlineLevel="0" collapsed="false">
      <c r="A809" s="410"/>
      <c r="B809" s="410"/>
      <c r="C809" s="410"/>
      <c r="D809" s="410"/>
      <c r="E809" s="410"/>
      <c r="F809" s="929"/>
      <c r="G809" s="929"/>
    </row>
    <row r="810" customFormat="false" ht="12.75" hidden="false" customHeight="true" outlineLevel="0" collapsed="false">
      <c r="A810" s="410"/>
      <c r="B810" s="410"/>
      <c r="C810" s="410"/>
      <c r="D810" s="410"/>
      <c r="E810" s="410"/>
      <c r="F810" s="929"/>
      <c r="G810" s="929"/>
    </row>
    <row r="811" customFormat="false" ht="12.75" hidden="false" customHeight="true" outlineLevel="0" collapsed="false">
      <c r="A811" s="410"/>
      <c r="B811" s="410"/>
      <c r="C811" s="410"/>
      <c r="D811" s="410"/>
      <c r="E811" s="410"/>
      <c r="F811" s="929"/>
      <c r="G811" s="929"/>
    </row>
    <row r="812" customFormat="false" ht="12.75" hidden="false" customHeight="true" outlineLevel="0" collapsed="false">
      <c r="A812" s="410"/>
      <c r="B812" s="410"/>
      <c r="C812" s="410"/>
      <c r="D812" s="410"/>
      <c r="E812" s="410"/>
      <c r="F812" s="929"/>
      <c r="G812" s="929"/>
    </row>
    <row r="813" customFormat="false" ht="12.75" hidden="false" customHeight="true" outlineLevel="0" collapsed="false">
      <c r="A813" s="410"/>
      <c r="B813" s="410"/>
      <c r="C813" s="410"/>
      <c r="D813" s="410"/>
      <c r="E813" s="410"/>
      <c r="F813" s="929"/>
      <c r="G813" s="929"/>
    </row>
    <row r="814" customFormat="false" ht="12.75" hidden="false" customHeight="true" outlineLevel="0" collapsed="false">
      <c r="A814" s="410"/>
      <c r="B814" s="410"/>
      <c r="C814" s="410"/>
      <c r="D814" s="410"/>
      <c r="E814" s="410"/>
      <c r="F814" s="929"/>
      <c r="G814" s="929"/>
    </row>
    <row r="815" customFormat="false" ht="12.75" hidden="false" customHeight="true" outlineLevel="0" collapsed="false">
      <c r="A815" s="410"/>
      <c r="B815" s="410"/>
      <c r="C815" s="410"/>
      <c r="D815" s="410"/>
      <c r="E815" s="410"/>
      <c r="F815" s="929"/>
      <c r="G815" s="929"/>
    </row>
    <row r="816" customFormat="false" ht="12.75" hidden="false" customHeight="true" outlineLevel="0" collapsed="false">
      <c r="A816" s="410"/>
      <c r="B816" s="410"/>
      <c r="C816" s="410"/>
      <c r="D816" s="410"/>
      <c r="E816" s="410"/>
      <c r="F816" s="929"/>
      <c r="G816" s="929"/>
    </row>
    <row r="817" customFormat="false" ht="12.75" hidden="false" customHeight="true" outlineLevel="0" collapsed="false">
      <c r="A817" s="410"/>
      <c r="B817" s="410"/>
      <c r="C817" s="410"/>
      <c r="D817" s="410"/>
      <c r="E817" s="410"/>
      <c r="F817" s="929"/>
      <c r="G817" s="929"/>
    </row>
    <row r="818" customFormat="false" ht="12.75" hidden="false" customHeight="true" outlineLevel="0" collapsed="false">
      <c r="A818" s="410"/>
      <c r="B818" s="410"/>
      <c r="C818" s="410"/>
      <c r="D818" s="410"/>
      <c r="E818" s="410"/>
      <c r="F818" s="929"/>
      <c r="G818" s="929"/>
    </row>
    <row r="819" customFormat="false" ht="12.75" hidden="false" customHeight="true" outlineLevel="0" collapsed="false">
      <c r="A819" s="410"/>
      <c r="B819" s="410"/>
      <c r="C819" s="410"/>
      <c r="D819" s="410"/>
      <c r="E819" s="410"/>
      <c r="F819" s="929"/>
      <c r="G819" s="929"/>
    </row>
    <row r="820" customFormat="false" ht="12.75" hidden="false" customHeight="true" outlineLevel="0" collapsed="false">
      <c r="A820" s="410"/>
      <c r="B820" s="410"/>
      <c r="C820" s="410"/>
      <c r="D820" s="410"/>
      <c r="E820" s="410"/>
      <c r="F820" s="929"/>
      <c r="G820" s="929"/>
    </row>
    <row r="821" customFormat="false" ht="12.75" hidden="false" customHeight="true" outlineLevel="0" collapsed="false">
      <c r="A821" s="410"/>
      <c r="B821" s="410"/>
      <c r="C821" s="410"/>
      <c r="D821" s="410"/>
      <c r="E821" s="410"/>
      <c r="F821" s="929"/>
      <c r="G821" s="929"/>
    </row>
    <row r="822" customFormat="false" ht="12.75" hidden="false" customHeight="true" outlineLevel="0" collapsed="false">
      <c r="A822" s="410"/>
      <c r="B822" s="410"/>
      <c r="C822" s="410"/>
      <c r="D822" s="410"/>
      <c r="E822" s="410"/>
      <c r="F822" s="929"/>
      <c r="G822" s="929"/>
    </row>
    <row r="823" customFormat="false" ht="12.75" hidden="false" customHeight="true" outlineLevel="0" collapsed="false">
      <c r="A823" s="410"/>
      <c r="B823" s="410"/>
      <c r="C823" s="410"/>
      <c r="D823" s="410"/>
      <c r="E823" s="410"/>
      <c r="F823" s="929"/>
      <c r="G823" s="929"/>
    </row>
    <row r="824" customFormat="false" ht="12.75" hidden="false" customHeight="true" outlineLevel="0" collapsed="false">
      <c r="A824" s="410"/>
      <c r="B824" s="410"/>
      <c r="C824" s="410"/>
      <c r="D824" s="410"/>
      <c r="E824" s="410"/>
      <c r="F824" s="929"/>
      <c r="G824" s="929"/>
    </row>
    <row r="825" customFormat="false" ht="12.75" hidden="false" customHeight="true" outlineLevel="0" collapsed="false">
      <c r="A825" s="410"/>
      <c r="B825" s="410"/>
      <c r="C825" s="410"/>
      <c r="D825" s="410"/>
      <c r="E825" s="410"/>
      <c r="F825" s="929"/>
      <c r="G825" s="929"/>
    </row>
    <row r="826" customFormat="false" ht="12.75" hidden="false" customHeight="true" outlineLevel="0" collapsed="false">
      <c r="A826" s="410"/>
      <c r="B826" s="410"/>
      <c r="C826" s="410"/>
      <c r="D826" s="410"/>
      <c r="E826" s="410"/>
      <c r="F826" s="929"/>
      <c r="G826" s="929"/>
    </row>
    <row r="827" customFormat="false" ht="12.75" hidden="false" customHeight="true" outlineLevel="0" collapsed="false">
      <c r="A827" s="410"/>
      <c r="B827" s="410"/>
      <c r="C827" s="410"/>
      <c r="D827" s="410"/>
      <c r="E827" s="410"/>
      <c r="F827" s="929"/>
      <c r="G827" s="929"/>
    </row>
    <row r="828" customFormat="false" ht="12.75" hidden="false" customHeight="true" outlineLevel="0" collapsed="false">
      <c r="A828" s="410"/>
      <c r="B828" s="410"/>
      <c r="C828" s="410"/>
      <c r="D828" s="410"/>
      <c r="E828" s="410"/>
      <c r="F828" s="929"/>
      <c r="G828" s="929"/>
    </row>
    <row r="829" customFormat="false" ht="12.75" hidden="false" customHeight="true" outlineLevel="0" collapsed="false">
      <c r="A829" s="410"/>
      <c r="B829" s="410"/>
      <c r="C829" s="410"/>
      <c r="D829" s="410"/>
      <c r="E829" s="410"/>
      <c r="F829" s="929"/>
      <c r="G829" s="929"/>
    </row>
    <row r="830" customFormat="false" ht="12.75" hidden="false" customHeight="true" outlineLevel="0" collapsed="false">
      <c r="A830" s="410"/>
      <c r="B830" s="410"/>
      <c r="C830" s="410"/>
      <c r="D830" s="410"/>
      <c r="E830" s="410"/>
      <c r="F830" s="929"/>
      <c r="G830" s="929"/>
    </row>
    <row r="831" customFormat="false" ht="12.75" hidden="false" customHeight="true" outlineLevel="0" collapsed="false">
      <c r="A831" s="410"/>
      <c r="B831" s="410"/>
      <c r="C831" s="410"/>
      <c r="D831" s="410"/>
      <c r="E831" s="410"/>
      <c r="F831" s="929"/>
      <c r="G831" s="929"/>
    </row>
    <row r="832" customFormat="false" ht="12.75" hidden="false" customHeight="true" outlineLevel="0" collapsed="false">
      <c r="A832" s="410"/>
      <c r="B832" s="410"/>
      <c r="C832" s="410"/>
      <c r="D832" s="410"/>
      <c r="E832" s="410"/>
      <c r="F832" s="929"/>
      <c r="G832" s="929"/>
    </row>
    <row r="833" customFormat="false" ht="12.75" hidden="false" customHeight="true" outlineLevel="0" collapsed="false">
      <c r="A833" s="410"/>
      <c r="B833" s="410"/>
      <c r="C833" s="410"/>
      <c r="D833" s="410"/>
      <c r="E833" s="410"/>
      <c r="F833" s="929"/>
      <c r="G833" s="929"/>
    </row>
    <row r="834" customFormat="false" ht="12.75" hidden="false" customHeight="true" outlineLevel="0" collapsed="false">
      <c r="A834" s="410"/>
      <c r="B834" s="410"/>
      <c r="C834" s="410"/>
      <c r="D834" s="410"/>
      <c r="E834" s="410"/>
      <c r="F834" s="929"/>
      <c r="G834" s="929"/>
    </row>
    <row r="835" customFormat="false" ht="12.75" hidden="false" customHeight="true" outlineLevel="0" collapsed="false">
      <c r="A835" s="410"/>
      <c r="B835" s="410"/>
      <c r="C835" s="410"/>
      <c r="D835" s="410"/>
      <c r="E835" s="410"/>
      <c r="F835" s="929"/>
      <c r="G835" s="929"/>
    </row>
    <row r="836" customFormat="false" ht="12.75" hidden="false" customHeight="true" outlineLevel="0" collapsed="false">
      <c r="A836" s="410"/>
      <c r="B836" s="410"/>
      <c r="C836" s="410"/>
      <c r="D836" s="410"/>
      <c r="E836" s="410"/>
      <c r="F836" s="929"/>
      <c r="G836" s="929"/>
    </row>
    <row r="837" customFormat="false" ht="12.75" hidden="false" customHeight="true" outlineLevel="0" collapsed="false">
      <c r="A837" s="410"/>
      <c r="B837" s="410"/>
      <c r="C837" s="410"/>
      <c r="D837" s="410"/>
      <c r="E837" s="410"/>
      <c r="F837" s="929"/>
      <c r="G837" s="929"/>
    </row>
    <row r="838" customFormat="false" ht="12.75" hidden="false" customHeight="true" outlineLevel="0" collapsed="false">
      <c r="A838" s="410"/>
      <c r="B838" s="410"/>
      <c r="C838" s="410"/>
      <c r="D838" s="410"/>
      <c r="E838" s="410"/>
      <c r="F838" s="929"/>
      <c r="G838" s="929"/>
    </row>
    <row r="839" customFormat="false" ht="12.75" hidden="false" customHeight="true" outlineLevel="0" collapsed="false">
      <c r="A839" s="410"/>
      <c r="B839" s="410"/>
      <c r="C839" s="410"/>
      <c r="D839" s="410"/>
      <c r="E839" s="410"/>
      <c r="F839" s="929"/>
      <c r="G839" s="929"/>
    </row>
    <row r="840" customFormat="false" ht="12.75" hidden="false" customHeight="true" outlineLevel="0" collapsed="false">
      <c r="A840" s="410"/>
      <c r="B840" s="410"/>
      <c r="C840" s="410"/>
      <c r="D840" s="410"/>
      <c r="E840" s="410"/>
      <c r="F840" s="929"/>
      <c r="G840" s="929"/>
    </row>
    <row r="841" customFormat="false" ht="12.75" hidden="false" customHeight="true" outlineLevel="0" collapsed="false">
      <c r="A841" s="410"/>
      <c r="B841" s="410"/>
      <c r="C841" s="410"/>
      <c r="D841" s="410"/>
      <c r="E841" s="410"/>
      <c r="F841" s="929"/>
      <c r="G841" s="929"/>
    </row>
    <row r="842" customFormat="false" ht="12.75" hidden="false" customHeight="true" outlineLevel="0" collapsed="false">
      <c r="A842" s="410"/>
      <c r="B842" s="410"/>
      <c r="C842" s="410"/>
      <c r="D842" s="410"/>
      <c r="E842" s="410"/>
      <c r="F842" s="929"/>
      <c r="G842" s="929"/>
    </row>
    <row r="843" customFormat="false" ht="12.75" hidden="false" customHeight="true" outlineLevel="0" collapsed="false">
      <c r="A843" s="410"/>
      <c r="B843" s="410"/>
      <c r="C843" s="410"/>
      <c r="D843" s="410"/>
      <c r="E843" s="410"/>
      <c r="F843" s="929"/>
      <c r="G843" s="929"/>
    </row>
    <row r="844" customFormat="false" ht="12.75" hidden="false" customHeight="true" outlineLevel="0" collapsed="false">
      <c r="A844" s="410"/>
      <c r="B844" s="410"/>
      <c r="C844" s="410"/>
      <c r="D844" s="410"/>
      <c r="E844" s="410"/>
      <c r="F844" s="929"/>
      <c r="G844" s="929"/>
    </row>
    <row r="845" customFormat="false" ht="12.75" hidden="false" customHeight="true" outlineLevel="0" collapsed="false">
      <c r="A845" s="410"/>
      <c r="B845" s="410"/>
      <c r="C845" s="410"/>
      <c r="D845" s="410"/>
      <c r="E845" s="410"/>
      <c r="F845" s="929"/>
      <c r="G845" s="929"/>
    </row>
    <row r="846" customFormat="false" ht="12.75" hidden="false" customHeight="true" outlineLevel="0" collapsed="false">
      <c r="A846" s="410"/>
      <c r="B846" s="410"/>
      <c r="C846" s="410"/>
      <c r="D846" s="410"/>
      <c r="E846" s="410"/>
      <c r="F846" s="929"/>
      <c r="G846" s="929"/>
    </row>
    <row r="847" customFormat="false" ht="12.75" hidden="false" customHeight="true" outlineLevel="0" collapsed="false">
      <c r="A847" s="410"/>
      <c r="B847" s="410"/>
      <c r="C847" s="410"/>
      <c r="D847" s="410"/>
      <c r="E847" s="410"/>
      <c r="F847" s="929"/>
      <c r="G847" s="929"/>
    </row>
    <row r="848" customFormat="false" ht="12.75" hidden="false" customHeight="true" outlineLevel="0" collapsed="false">
      <c r="A848" s="410"/>
      <c r="B848" s="410"/>
      <c r="C848" s="410"/>
      <c r="D848" s="410"/>
      <c r="E848" s="410"/>
      <c r="F848" s="929"/>
      <c r="G848" s="929"/>
    </row>
    <row r="849" customFormat="false" ht="12.75" hidden="false" customHeight="true" outlineLevel="0" collapsed="false">
      <c r="A849" s="410"/>
      <c r="B849" s="410"/>
      <c r="C849" s="410"/>
      <c r="D849" s="410"/>
      <c r="E849" s="410"/>
      <c r="F849" s="929"/>
      <c r="G849" s="929"/>
    </row>
    <row r="850" customFormat="false" ht="12.75" hidden="false" customHeight="true" outlineLevel="0" collapsed="false">
      <c r="A850" s="410"/>
      <c r="B850" s="410"/>
      <c r="C850" s="410"/>
      <c r="D850" s="410"/>
      <c r="E850" s="410"/>
      <c r="F850" s="929"/>
      <c r="G850" s="929"/>
    </row>
    <row r="851" customFormat="false" ht="12.75" hidden="false" customHeight="true" outlineLevel="0" collapsed="false">
      <c r="A851" s="410"/>
      <c r="B851" s="410"/>
      <c r="C851" s="410"/>
      <c r="D851" s="410"/>
      <c r="E851" s="410"/>
      <c r="F851" s="929"/>
      <c r="G851" s="929"/>
    </row>
    <row r="852" customFormat="false" ht="12.75" hidden="false" customHeight="true" outlineLevel="0" collapsed="false">
      <c r="A852" s="410"/>
      <c r="B852" s="410"/>
      <c r="C852" s="410"/>
      <c r="D852" s="410"/>
      <c r="E852" s="410"/>
      <c r="F852" s="929"/>
      <c r="G852" s="929"/>
    </row>
    <row r="853" customFormat="false" ht="12.75" hidden="false" customHeight="true" outlineLevel="0" collapsed="false">
      <c r="A853" s="410"/>
      <c r="B853" s="410"/>
      <c r="C853" s="410"/>
      <c r="D853" s="410"/>
      <c r="E853" s="410"/>
      <c r="F853" s="929"/>
      <c r="G853" s="929"/>
    </row>
    <row r="854" customFormat="false" ht="12.75" hidden="false" customHeight="true" outlineLevel="0" collapsed="false">
      <c r="A854" s="410"/>
      <c r="B854" s="410"/>
      <c r="C854" s="410"/>
      <c r="D854" s="410"/>
      <c r="E854" s="410"/>
      <c r="F854" s="929"/>
      <c r="G854" s="929"/>
    </row>
    <row r="855" customFormat="false" ht="12.75" hidden="false" customHeight="true" outlineLevel="0" collapsed="false">
      <c r="A855" s="410"/>
      <c r="B855" s="410"/>
      <c r="C855" s="410"/>
      <c r="D855" s="410"/>
      <c r="E855" s="410"/>
      <c r="F855" s="929"/>
      <c r="G855" s="929"/>
    </row>
    <row r="856" customFormat="false" ht="12.75" hidden="false" customHeight="true" outlineLevel="0" collapsed="false">
      <c r="A856" s="410"/>
      <c r="B856" s="410"/>
      <c r="C856" s="410"/>
      <c r="D856" s="410"/>
      <c r="E856" s="410"/>
      <c r="F856" s="929"/>
      <c r="G856" s="929"/>
    </row>
    <row r="857" customFormat="false" ht="12.75" hidden="false" customHeight="true" outlineLevel="0" collapsed="false">
      <c r="A857" s="410"/>
      <c r="B857" s="410"/>
      <c r="C857" s="410"/>
      <c r="D857" s="410"/>
      <c r="E857" s="410"/>
      <c r="F857" s="929"/>
      <c r="G857" s="929"/>
    </row>
    <row r="858" customFormat="false" ht="12.75" hidden="false" customHeight="true" outlineLevel="0" collapsed="false">
      <c r="A858" s="410"/>
      <c r="B858" s="410"/>
      <c r="C858" s="410"/>
      <c r="D858" s="410"/>
      <c r="E858" s="410"/>
      <c r="F858" s="929"/>
      <c r="G858" s="929"/>
    </row>
    <row r="859" customFormat="false" ht="12.75" hidden="false" customHeight="true" outlineLevel="0" collapsed="false">
      <c r="A859" s="410"/>
      <c r="B859" s="410"/>
      <c r="C859" s="410"/>
      <c r="D859" s="410"/>
      <c r="E859" s="410"/>
      <c r="F859" s="929"/>
      <c r="G859" s="929"/>
    </row>
    <row r="860" customFormat="false" ht="12.75" hidden="false" customHeight="true" outlineLevel="0" collapsed="false">
      <c r="A860" s="410"/>
      <c r="B860" s="410"/>
      <c r="C860" s="410"/>
      <c r="D860" s="410"/>
      <c r="E860" s="410"/>
      <c r="F860" s="929"/>
      <c r="G860" s="929"/>
    </row>
    <row r="861" customFormat="false" ht="12.75" hidden="false" customHeight="true" outlineLevel="0" collapsed="false">
      <c r="A861" s="410"/>
      <c r="B861" s="410"/>
      <c r="C861" s="410"/>
      <c r="D861" s="410"/>
      <c r="E861" s="410"/>
      <c r="F861" s="929"/>
      <c r="G861" s="929"/>
    </row>
    <row r="862" customFormat="false" ht="12.75" hidden="false" customHeight="true" outlineLevel="0" collapsed="false">
      <c r="A862" s="410"/>
      <c r="B862" s="410"/>
      <c r="C862" s="410"/>
      <c r="D862" s="410"/>
      <c r="E862" s="410"/>
      <c r="F862" s="929"/>
      <c r="G862" s="929"/>
    </row>
    <row r="863" customFormat="false" ht="12.75" hidden="false" customHeight="true" outlineLevel="0" collapsed="false">
      <c r="A863" s="410"/>
      <c r="B863" s="410"/>
      <c r="C863" s="410"/>
      <c r="D863" s="410"/>
      <c r="E863" s="410"/>
      <c r="F863" s="929"/>
      <c r="G863" s="929"/>
    </row>
    <row r="864" customFormat="false" ht="12.75" hidden="false" customHeight="true" outlineLevel="0" collapsed="false">
      <c r="A864" s="410"/>
      <c r="B864" s="410"/>
      <c r="C864" s="410"/>
      <c r="D864" s="410"/>
      <c r="E864" s="410"/>
      <c r="F864" s="929"/>
      <c r="G864" s="929"/>
    </row>
    <row r="865" customFormat="false" ht="12.75" hidden="false" customHeight="true" outlineLevel="0" collapsed="false">
      <c r="A865" s="410"/>
      <c r="B865" s="410"/>
      <c r="C865" s="410"/>
      <c r="D865" s="410"/>
      <c r="E865" s="410"/>
      <c r="F865" s="929"/>
      <c r="G865" s="929"/>
    </row>
    <row r="866" customFormat="false" ht="12.75" hidden="false" customHeight="true" outlineLevel="0" collapsed="false">
      <c r="A866" s="410"/>
      <c r="B866" s="410"/>
      <c r="C866" s="410"/>
      <c r="D866" s="410"/>
      <c r="E866" s="410"/>
      <c r="F866" s="929"/>
      <c r="G866" s="929"/>
    </row>
    <row r="867" customFormat="false" ht="12.75" hidden="false" customHeight="true" outlineLevel="0" collapsed="false">
      <c r="A867" s="410"/>
      <c r="B867" s="410"/>
      <c r="C867" s="410"/>
      <c r="D867" s="410"/>
      <c r="E867" s="410"/>
      <c r="F867" s="929"/>
      <c r="G867" s="929"/>
    </row>
    <row r="868" customFormat="false" ht="12.75" hidden="false" customHeight="true" outlineLevel="0" collapsed="false">
      <c r="A868" s="410"/>
      <c r="B868" s="410"/>
      <c r="C868" s="410"/>
      <c r="D868" s="410"/>
      <c r="E868" s="410"/>
      <c r="F868" s="929"/>
      <c r="G868" s="929"/>
    </row>
    <row r="869" customFormat="false" ht="12.75" hidden="false" customHeight="true" outlineLevel="0" collapsed="false">
      <c r="A869" s="410"/>
      <c r="B869" s="410"/>
      <c r="C869" s="410"/>
      <c r="D869" s="410"/>
      <c r="E869" s="410"/>
      <c r="F869" s="929"/>
      <c r="G869" s="929"/>
    </row>
    <row r="870" customFormat="false" ht="12.75" hidden="false" customHeight="true" outlineLevel="0" collapsed="false">
      <c r="A870" s="410"/>
      <c r="B870" s="410"/>
      <c r="C870" s="410"/>
      <c r="D870" s="410"/>
      <c r="E870" s="410"/>
      <c r="F870" s="929"/>
      <c r="G870" s="929"/>
    </row>
    <row r="871" customFormat="false" ht="12.75" hidden="false" customHeight="true" outlineLevel="0" collapsed="false">
      <c r="A871" s="410"/>
      <c r="B871" s="410"/>
      <c r="C871" s="410"/>
      <c r="D871" s="410"/>
      <c r="E871" s="410"/>
      <c r="F871" s="929"/>
      <c r="G871" s="929"/>
    </row>
    <row r="872" customFormat="false" ht="12.75" hidden="false" customHeight="true" outlineLevel="0" collapsed="false">
      <c r="A872" s="410"/>
      <c r="B872" s="410"/>
      <c r="C872" s="410"/>
      <c r="D872" s="410"/>
      <c r="E872" s="410"/>
      <c r="F872" s="929"/>
      <c r="G872" s="929"/>
    </row>
    <row r="873" customFormat="false" ht="12.75" hidden="false" customHeight="true" outlineLevel="0" collapsed="false">
      <c r="A873" s="410"/>
      <c r="B873" s="410"/>
      <c r="C873" s="410"/>
      <c r="D873" s="410"/>
      <c r="E873" s="410"/>
      <c r="F873" s="929"/>
      <c r="G873" s="929"/>
    </row>
    <row r="874" customFormat="false" ht="12.75" hidden="false" customHeight="true" outlineLevel="0" collapsed="false">
      <c r="A874" s="410"/>
      <c r="B874" s="410"/>
      <c r="C874" s="410"/>
      <c r="D874" s="410"/>
      <c r="E874" s="410"/>
      <c r="F874" s="929"/>
      <c r="G874" s="929"/>
    </row>
    <row r="875" customFormat="false" ht="12.75" hidden="false" customHeight="true" outlineLevel="0" collapsed="false">
      <c r="A875" s="410"/>
      <c r="B875" s="410"/>
      <c r="C875" s="410"/>
      <c r="D875" s="410"/>
      <c r="E875" s="410"/>
      <c r="F875" s="929"/>
      <c r="G875" s="929"/>
    </row>
    <row r="876" customFormat="false" ht="12.75" hidden="false" customHeight="true" outlineLevel="0" collapsed="false">
      <c r="A876" s="410"/>
      <c r="B876" s="410"/>
      <c r="C876" s="410"/>
      <c r="D876" s="410"/>
      <c r="E876" s="410"/>
      <c r="F876" s="929"/>
      <c r="G876" s="929"/>
    </row>
    <row r="877" customFormat="false" ht="12.75" hidden="false" customHeight="true" outlineLevel="0" collapsed="false">
      <c r="A877" s="410"/>
      <c r="B877" s="410"/>
      <c r="C877" s="410"/>
      <c r="D877" s="410"/>
      <c r="E877" s="410"/>
      <c r="F877" s="929"/>
      <c r="G877" s="929"/>
    </row>
    <row r="878" customFormat="false" ht="12.75" hidden="false" customHeight="true" outlineLevel="0" collapsed="false">
      <c r="A878" s="410"/>
      <c r="B878" s="410"/>
      <c r="C878" s="410"/>
      <c r="D878" s="410"/>
      <c r="E878" s="410"/>
      <c r="F878" s="929"/>
      <c r="G878" s="929"/>
    </row>
    <row r="879" customFormat="false" ht="12.75" hidden="false" customHeight="true" outlineLevel="0" collapsed="false">
      <c r="A879" s="410"/>
      <c r="B879" s="410"/>
      <c r="C879" s="410"/>
      <c r="D879" s="410"/>
      <c r="E879" s="410"/>
      <c r="F879" s="929"/>
      <c r="G879" s="929"/>
    </row>
    <row r="880" customFormat="false" ht="12.75" hidden="false" customHeight="true" outlineLevel="0" collapsed="false">
      <c r="A880" s="410"/>
      <c r="B880" s="410"/>
      <c r="C880" s="410"/>
      <c r="D880" s="410"/>
      <c r="E880" s="410"/>
      <c r="F880" s="929"/>
      <c r="G880" s="929"/>
    </row>
    <row r="881" customFormat="false" ht="12.75" hidden="false" customHeight="true" outlineLevel="0" collapsed="false">
      <c r="A881" s="410"/>
      <c r="B881" s="410"/>
      <c r="C881" s="410"/>
      <c r="D881" s="410"/>
      <c r="E881" s="410"/>
      <c r="F881" s="929"/>
      <c r="G881" s="929"/>
    </row>
    <row r="882" customFormat="false" ht="12.75" hidden="false" customHeight="true" outlineLevel="0" collapsed="false">
      <c r="A882" s="410"/>
      <c r="B882" s="410"/>
      <c r="C882" s="410"/>
      <c r="D882" s="410"/>
      <c r="E882" s="410"/>
      <c r="F882" s="929"/>
      <c r="G882" s="929"/>
    </row>
    <row r="883" customFormat="false" ht="12.75" hidden="false" customHeight="true" outlineLevel="0" collapsed="false">
      <c r="A883" s="410"/>
      <c r="B883" s="410"/>
      <c r="C883" s="410"/>
      <c r="D883" s="410"/>
      <c r="E883" s="410"/>
      <c r="F883" s="929"/>
      <c r="G883" s="929"/>
    </row>
    <row r="884" customFormat="false" ht="12.75" hidden="false" customHeight="true" outlineLevel="0" collapsed="false">
      <c r="A884" s="410"/>
      <c r="B884" s="410"/>
      <c r="C884" s="410"/>
      <c r="D884" s="410"/>
      <c r="E884" s="410"/>
      <c r="F884" s="929"/>
      <c r="G884" s="929"/>
    </row>
    <row r="885" customFormat="false" ht="12.75" hidden="false" customHeight="true" outlineLevel="0" collapsed="false">
      <c r="A885" s="410"/>
      <c r="B885" s="410"/>
      <c r="C885" s="410"/>
      <c r="D885" s="410"/>
      <c r="E885" s="410"/>
      <c r="F885" s="929"/>
      <c r="G885" s="929"/>
    </row>
    <row r="886" customFormat="false" ht="12.75" hidden="false" customHeight="true" outlineLevel="0" collapsed="false">
      <c r="A886" s="410"/>
      <c r="B886" s="410"/>
      <c r="C886" s="410"/>
      <c r="D886" s="410"/>
      <c r="E886" s="410"/>
      <c r="F886" s="929"/>
      <c r="G886" s="929"/>
    </row>
    <row r="887" customFormat="false" ht="12.75" hidden="false" customHeight="true" outlineLevel="0" collapsed="false">
      <c r="A887" s="410"/>
      <c r="B887" s="410"/>
      <c r="C887" s="410"/>
      <c r="D887" s="410"/>
      <c r="E887" s="410"/>
      <c r="F887" s="929"/>
      <c r="G887" s="929"/>
    </row>
    <row r="888" customFormat="false" ht="12.75" hidden="false" customHeight="true" outlineLevel="0" collapsed="false">
      <c r="A888" s="410"/>
      <c r="B888" s="410"/>
      <c r="C888" s="410"/>
      <c r="D888" s="410"/>
      <c r="E888" s="410"/>
      <c r="F888" s="929"/>
      <c r="G888" s="929"/>
    </row>
    <row r="889" customFormat="false" ht="12.75" hidden="false" customHeight="true" outlineLevel="0" collapsed="false">
      <c r="A889" s="410"/>
      <c r="B889" s="410"/>
      <c r="C889" s="410"/>
      <c r="D889" s="410"/>
      <c r="E889" s="410"/>
      <c r="F889" s="929"/>
      <c r="G889" s="929"/>
    </row>
    <row r="890" customFormat="false" ht="12.75" hidden="false" customHeight="true" outlineLevel="0" collapsed="false">
      <c r="A890" s="410"/>
      <c r="B890" s="410"/>
      <c r="C890" s="410"/>
      <c r="D890" s="410"/>
      <c r="E890" s="410"/>
      <c r="F890" s="929"/>
      <c r="G890" s="929"/>
    </row>
    <row r="891" customFormat="false" ht="12.75" hidden="false" customHeight="true" outlineLevel="0" collapsed="false">
      <c r="A891" s="410"/>
      <c r="B891" s="410"/>
      <c r="C891" s="410"/>
      <c r="D891" s="410"/>
      <c r="E891" s="410"/>
      <c r="F891" s="929"/>
      <c r="G891" s="929"/>
    </row>
    <row r="892" customFormat="false" ht="12.75" hidden="false" customHeight="true" outlineLevel="0" collapsed="false">
      <c r="A892" s="410"/>
      <c r="B892" s="410"/>
      <c r="C892" s="410"/>
      <c r="D892" s="410"/>
      <c r="E892" s="410"/>
      <c r="F892" s="929"/>
      <c r="G892" s="929"/>
    </row>
    <row r="893" customFormat="false" ht="12.75" hidden="false" customHeight="true" outlineLevel="0" collapsed="false">
      <c r="A893" s="410"/>
      <c r="B893" s="410"/>
      <c r="C893" s="410"/>
      <c r="D893" s="410"/>
      <c r="E893" s="410"/>
      <c r="F893" s="929"/>
      <c r="G893" s="929"/>
    </row>
    <row r="894" customFormat="false" ht="12.75" hidden="false" customHeight="true" outlineLevel="0" collapsed="false">
      <c r="A894" s="410"/>
      <c r="B894" s="410"/>
      <c r="C894" s="410"/>
      <c r="D894" s="410"/>
      <c r="E894" s="410"/>
      <c r="F894" s="929"/>
      <c r="G894" s="929"/>
    </row>
    <row r="895" customFormat="false" ht="12.75" hidden="false" customHeight="true" outlineLevel="0" collapsed="false">
      <c r="A895" s="410"/>
      <c r="B895" s="410"/>
      <c r="C895" s="410"/>
      <c r="D895" s="410"/>
      <c r="E895" s="410"/>
      <c r="F895" s="929"/>
      <c r="G895" s="929"/>
    </row>
    <row r="896" customFormat="false" ht="12.75" hidden="false" customHeight="true" outlineLevel="0" collapsed="false">
      <c r="A896" s="410"/>
      <c r="B896" s="410"/>
      <c r="C896" s="410"/>
      <c r="D896" s="410"/>
      <c r="E896" s="410"/>
      <c r="F896" s="929"/>
      <c r="G896" s="929"/>
    </row>
    <row r="897" customFormat="false" ht="12.75" hidden="false" customHeight="true" outlineLevel="0" collapsed="false">
      <c r="A897" s="410"/>
      <c r="B897" s="410"/>
      <c r="C897" s="410"/>
      <c r="D897" s="410"/>
      <c r="E897" s="410"/>
      <c r="F897" s="929"/>
      <c r="G897" s="929"/>
    </row>
    <row r="898" customFormat="false" ht="12.75" hidden="false" customHeight="true" outlineLevel="0" collapsed="false">
      <c r="A898" s="410"/>
      <c r="B898" s="410"/>
      <c r="C898" s="410"/>
      <c r="D898" s="410"/>
      <c r="E898" s="410"/>
      <c r="F898" s="929"/>
      <c r="G898" s="929"/>
    </row>
    <row r="899" customFormat="false" ht="12.75" hidden="false" customHeight="true" outlineLevel="0" collapsed="false">
      <c r="A899" s="410"/>
      <c r="B899" s="410"/>
      <c r="C899" s="410"/>
      <c r="D899" s="410"/>
      <c r="E899" s="410"/>
      <c r="F899" s="929"/>
      <c r="G899" s="929"/>
    </row>
    <row r="900" customFormat="false" ht="12.75" hidden="false" customHeight="true" outlineLevel="0" collapsed="false">
      <c r="A900" s="410"/>
      <c r="B900" s="410"/>
      <c r="C900" s="410"/>
      <c r="D900" s="410"/>
      <c r="E900" s="410"/>
      <c r="F900" s="929"/>
      <c r="G900" s="929"/>
    </row>
    <row r="901" customFormat="false" ht="12.75" hidden="false" customHeight="true" outlineLevel="0" collapsed="false">
      <c r="A901" s="410"/>
      <c r="B901" s="410"/>
      <c r="C901" s="410"/>
      <c r="D901" s="410"/>
      <c r="E901" s="410"/>
      <c r="F901" s="929"/>
      <c r="G901" s="929"/>
    </row>
    <row r="902" customFormat="false" ht="12.75" hidden="false" customHeight="true" outlineLevel="0" collapsed="false">
      <c r="A902" s="410"/>
      <c r="B902" s="410"/>
      <c r="C902" s="410"/>
      <c r="D902" s="410"/>
      <c r="E902" s="410"/>
      <c r="F902" s="929"/>
      <c r="G902" s="929"/>
    </row>
    <row r="903" customFormat="false" ht="12.75" hidden="false" customHeight="true" outlineLevel="0" collapsed="false">
      <c r="A903" s="410"/>
      <c r="B903" s="410"/>
      <c r="C903" s="410"/>
      <c r="D903" s="410"/>
      <c r="E903" s="410"/>
      <c r="F903" s="929"/>
      <c r="G903" s="929"/>
    </row>
    <row r="904" customFormat="false" ht="12.75" hidden="false" customHeight="true" outlineLevel="0" collapsed="false">
      <c r="A904" s="410"/>
      <c r="B904" s="410"/>
      <c r="C904" s="410"/>
      <c r="D904" s="410"/>
      <c r="E904" s="410"/>
      <c r="F904" s="929"/>
      <c r="G904" s="929"/>
    </row>
    <row r="905" customFormat="false" ht="12.75" hidden="false" customHeight="true" outlineLevel="0" collapsed="false">
      <c r="A905" s="410"/>
      <c r="B905" s="410"/>
      <c r="C905" s="410"/>
      <c r="D905" s="410"/>
      <c r="E905" s="410"/>
      <c r="F905" s="929"/>
      <c r="G905" s="929"/>
    </row>
    <row r="906" customFormat="false" ht="12.75" hidden="false" customHeight="true" outlineLevel="0" collapsed="false">
      <c r="A906" s="410"/>
      <c r="B906" s="410"/>
      <c r="C906" s="410"/>
      <c r="D906" s="410"/>
      <c r="E906" s="410"/>
      <c r="F906" s="929"/>
      <c r="G906" s="929"/>
    </row>
    <row r="907" customFormat="false" ht="12.75" hidden="false" customHeight="true" outlineLevel="0" collapsed="false">
      <c r="A907" s="410"/>
      <c r="B907" s="410"/>
      <c r="C907" s="410"/>
      <c r="D907" s="410"/>
      <c r="E907" s="410"/>
      <c r="F907" s="929"/>
      <c r="G907" s="929"/>
    </row>
    <row r="908" customFormat="false" ht="12.75" hidden="false" customHeight="true" outlineLevel="0" collapsed="false">
      <c r="A908" s="410"/>
      <c r="B908" s="410"/>
      <c r="C908" s="410"/>
      <c r="D908" s="410"/>
      <c r="E908" s="410"/>
      <c r="F908" s="929"/>
      <c r="G908" s="929"/>
    </row>
    <row r="909" customFormat="false" ht="12.75" hidden="false" customHeight="true" outlineLevel="0" collapsed="false">
      <c r="A909" s="410"/>
      <c r="B909" s="410"/>
      <c r="C909" s="410"/>
      <c r="D909" s="410"/>
      <c r="E909" s="410"/>
      <c r="F909" s="929"/>
      <c r="G909" s="929"/>
    </row>
    <row r="910" customFormat="false" ht="12.75" hidden="false" customHeight="true" outlineLevel="0" collapsed="false">
      <c r="A910" s="410"/>
      <c r="B910" s="410"/>
      <c r="C910" s="410"/>
      <c r="D910" s="410"/>
      <c r="E910" s="410"/>
      <c r="F910" s="929"/>
      <c r="G910" s="929"/>
    </row>
    <row r="911" customFormat="false" ht="12.75" hidden="false" customHeight="true" outlineLevel="0" collapsed="false">
      <c r="A911" s="410"/>
      <c r="B911" s="410"/>
      <c r="C911" s="410"/>
      <c r="D911" s="410"/>
      <c r="E911" s="410"/>
      <c r="F911" s="929"/>
      <c r="G911" s="929"/>
    </row>
    <row r="912" customFormat="false" ht="12.75" hidden="false" customHeight="true" outlineLevel="0" collapsed="false">
      <c r="A912" s="410"/>
      <c r="B912" s="410"/>
      <c r="C912" s="410"/>
      <c r="D912" s="410"/>
      <c r="E912" s="410"/>
      <c r="F912" s="929"/>
      <c r="G912" s="929"/>
    </row>
    <row r="913" customFormat="false" ht="12.75" hidden="false" customHeight="true" outlineLevel="0" collapsed="false">
      <c r="A913" s="410"/>
      <c r="B913" s="410"/>
      <c r="C913" s="410"/>
      <c r="D913" s="410"/>
      <c r="E913" s="410"/>
      <c r="F913" s="929"/>
      <c r="G913" s="929"/>
    </row>
    <row r="914" customFormat="false" ht="12.75" hidden="false" customHeight="true" outlineLevel="0" collapsed="false">
      <c r="A914" s="410"/>
      <c r="B914" s="410"/>
      <c r="C914" s="410"/>
      <c r="D914" s="410"/>
      <c r="E914" s="410"/>
      <c r="F914" s="929"/>
      <c r="G914" s="929"/>
    </row>
    <row r="915" customFormat="false" ht="12.75" hidden="false" customHeight="true" outlineLevel="0" collapsed="false">
      <c r="A915" s="410"/>
      <c r="B915" s="410"/>
      <c r="C915" s="410"/>
      <c r="D915" s="410"/>
      <c r="E915" s="410"/>
      <c r="F915" s="929"/>
      <c r="G915" s="929"/>
    </row>
    <row r="916" customFormat="false" ht="12.75" hidden="false" customHeight="true" outlineLevel="0" collapsed="false">
      <c r="A916" s="410"/>
      <c r="B916" s="410"/>
      <c r="C916" s="410"/>
      <c r="D916" s="410"/>
      <c r="E916" s="410"/>
      <c r="F916" s="929"/>
      <c r="G916" s="929"/>
    </row>
    <row r="917" customFormat="false" ht="12.75" hidden="false" customHeight="true" outlineLevel="0" collapsed="false">
      <c r="A917" s="410"/>
      <c r="B917" s="410"/>
      <c r="C917" s="410"/>
      <c r="D917" s="410"/>
      <c r="E917" s="410"/>
      <c r="F917" s="929"/>
      <c r="G917" s="929"/>
    </row>
    <row r="918" customFormat="false" ht="12.75" hidden="false" customHeight="true" outlineLevel="0" collapsed="false">
      <c r="A918" s="410"/>
      <c r="B918" s="410"/>
      <c r="C918" s="410"/>
      <c r="D918" s="410"/>
      <c r="E918" s="410"/>
      <c r="F918" s="929"/>
      <c r="G918" s="929"/>
    </row>
    <row r="919" customFormat="false" ht="12.75" hidden="false" customHeight="true" outlineLevel="0" collapsed="false">
      <c r="A919" s="410"/>
      <c r="B919" s="410"/>
      <c r="C919" s="410"/>
      <c r="D919" s="410"/>
      <c r="E919" s="410"/>
      <c r="F919" s="929"/>
      <c r="G919" s="929"/>
    </row>
    <row r="920" customFormat="false" ht="12.75" hidden="false" customHeight="true" outlineLevel="0" collapsed="false">
      <c r="A920" s="410"/>
      <c r="B920" s="410"/>
      <c r="C920" s="410"/>
      <c r="D920" s="410"/>
      <c r="E920" s="410"/>
      <c r="F920" s="929"/>
      <c r="G920" s="929"/>
    </row>
    <row r="921" customFormat="false" ht="12.75" hidden="false" customHeight="true" outlineLevel="0" collapsed="false">
      <c r="A921" s="410"/>
      <c r="B921" s="410"/>
      <c r="C921" s="410"/>
      <c r="D921" s="410"/>
      <c r="E921" s="410"/>
      <c r="F921" s="929"/>
      <c r="G921" s="929"/>
    </row>
    <row r="922" customFormat="false" ht="12.75" hidden="false" customHeight="true" outlineLevel="0" collapsed="false">
      <c r="A922" s="410"/>
      <c r="B922" s="410"/>
      <c r="C922" s="410"/>
      <c r="D922" s="410"/>
      <c r="E922" s="410"/>
      <c r="F922" s="929"/>
      <c r="G922" s="929"/>
    </row>
    <row r="923" customFormat="false" ht="12.75" hidden="false" customHeight="true" outlineLevel="0" collapsed="false">
      <c r="A923" s="410"/>
      <c r="B923" s="410"/>
      <c r="C923" s="410"/>
      <c r="D923" s="410"/>
      <c r="E923" s="410"/>
      <c r="F923" s="929"/>
      <c r="G923" s="929"/>
    </row>
    <row r="924" customFormat="false" ht="12.75" hidden="false" customHeight="true" outlineLevel="0" collapsed="false">
      <c r="A924" s="410"/>
      <c r="B924" s="410"/>
      <c r="C924" s="410"/>
      <c r="D924" s="410"/>
      <c r="E924" s="410"/>
      <c r="F924" s="929"/>
      <c r="G924" s="929"/>
    </row>
    <row r="925" customFormat="false" ht="12.75" hidden="false" customHeight="true" outlineLevel="0" collapsed="false">
      <c r="A925" s="410"/>
      <c r="B925" s="410"/>
      <c r="C925" s="410"/>
      <c r="D925" s="410"/>
      <c r="E925" s="410"/>
      <c r="F925" s="929"/>
      <c r="G925" s="929"/>
    </row>
    <row r="926" customFormat="false" ht="12.75" hidden="false" customHeight="true" outlineLevel="0" collapsed="false">
      <c r="A926" s="410"/>
      <c r="B926" s="410"/>
      <c r="C926" s="410"/>
      <c r="D926" s="410"/>
      <c r="E926" s="410"/>
      <c r="F926" s="929"/>
      <c r="G926" s="929"/>
    </row>
    <row r="927" customFormat="false" ht="12.75" hidden="false" customHeight="true" outlineLevel="0" collapsed="false">
      <c r="A927" s="410"/>
      <c r="B927" s="410"/>
      <c r="C927" s="410"/>
      <c r="D927" s="410"/>
      <c r="E927" s="410"/>
      <c r="F927" s="929"/>
      <c r="G927" s="929"/>
    </row>
    <row r="928" customFormat="false" ht="12.75" hidden="false" customHeight="true" outlineLevel="0" collapsed="false">
      <c r="A928" s="410"/>
      <c r="B928" s="410"/>
      <c r="C928" s="410"/>
      <c r="D928" s="410"/>
      <c r="E928" s="410"/>
      <c r="F928" s="929"/>
      <c r="G928" s="929"/>
    </row>
    <row r="929" customFormat="false" ht="12.75" hidden="false" customHeight="true" outlineLevel="0" collapsed="false">
      <c r="A929" s="410"/>
      <c r="B929" s="410"/>
      <c r="C929" s="410"/>
      <c r="D929" s="410"/>
      <c r="E929" s="410"/>
      <c r="F929" s="929"/>
      <c r="G929" s="929"/>
    </row>
    <row r="930" customFormat="false" ht="12.75" hidden="false" customHeight="true" outlineLevel="0" collapsed="false">
      <c r="A930" s="410"/>
      <c r="B930" s="410"/>
      <c r="C930" s="410"/>
      <c r="D930" s="410"/>
      <c r="E930" s="410"/>
      <c r="F930" s="929"/>
      <c r="G930" s="929"/>
    </row>
    <row r="931" customFormat="false" ht="12.75" hidden="false" customHeight="true" outlineLevel="0" collapsed="false">
      <c r="A931" s="410"/>
      <c r="B931" s="410"/>
      <c r="C931" s="410"/>
      <c r="D931" s="410"/>
      <c r="E931" s="410"/>
      <c r="F931" s="929"/>
      <c r="G931" s="929"/>
    </row>
    <row r="932" customFormat="false" ht="12.75" hidden="false" customHeight="true" outlineLevel="0" collapsed="false">
      <c r="A932" s="410"/>
      <c r="B932" s="410"/>
      <c r="C932" s="410"/>
      <c r="D932" s="410"/>
      <c r="E932" s="410"/>
      <c r="F932" s="929"/>
      <c r="G932" s="929"/>
    </row>
    <row r="933" customFormat="false" ht="12.75" hidden="false" customHeight="true" outlineLevel="0" collapsed="false">
      <c r="A933" s="410"/>
      <c r="B933" s="410"/>
      <c r="C933" s="410"/>
      <c r="D933" s="410"/>
      <c r="E933" s="410"/>
      <c r="F933" s="929"/>
      <c r="G933" s="929"/>
    </row>
    <row r="934" customFormat="false" ht="12.75" hidden="false" customHeight="true" outlineLevel="0" collapsed="false">
      <c r="A934" s="410"/>
      <c r="B934" s="410"/>
      <c r="C934" s="410"/>
      <c r="D934" s="410"/>
      <c r="E934" s="410"/>
      <c r="F934" s="929"/>
      <c r="G934" s="929"/>
    </row>
    <row r="935" customFormat="false" ht="12.75" hidden="false" customHeight="true" outlineLevel="0" collapsed="false">
      <c r="A935" s="410"/>
      <c r="B935" s="410"/>
      <c r="C935" s="410"/>
      <c r="D935" s="410"/>
      <c r="E935" s="410"/>
      <c r="F935" s="929"/>
      <c r="G935" s="929"/>
    </row>
    <row r="936" customFormat="false" ht="12.75" hidden="false" customHeight="true" outlineLevel="0" collapsed="false">
      <c r="A936" s="410"/>
      <c r="B936" s="410"/>
      <c r="C936" s="410"/>
      <c r="D936" s="410"/>
      <c r="E936" s="410"/>
      <c r="F936" s="929"/>
      <c r="G936" s="929"/>
    </row>
    <row r="937" customFormat="false" ht="12.75" hidden="false" customHeight="true" outlineLevel="0" collapsed="false">
      <c r="A937" s="410"/>
      <c r="B937" s="410"/>
      <c r="C937" s="410"/>
      <c r="D937" s="410"/>
      <c r="E937" s="410"/>
      <c r="F937" s="929"/>
      <c r="G937" s="929"/>
    </row>
    <row r="938" customFormat="false" ht="12.75" hidden="false" customHeight="true" outlineLevel="0" collapsed="false">
      <c r="A938" s="410"/>
      <c r="B938" s="410"/>
      <c r="C938" s="410"/>
      <c r="D938" s="410"/>
      <c r="E938" s="410"/>
      <c r="F938" s="929"/>
      <c r="G938" s="929"/>
    </row>
    <row r="939" customFormat="false" ht="12.75" hidden="false" customHeight="true" outlineLevel="0" collapsed="false">
      <c r="A939" s="410"/>
      <c r="B939" s="410"/>
      <c r="C939" s="410"/>
      <c r="D939" s="410"/>
      <c r="E939" s="410"/>
      <c r="F939" s="929"/>
      <c r="G939" s="929"/>
    </row>
    <row r="940" customFormat="false" ht="12.75" hidden="false" customHeight="true" outlineLevel="0" collapsed="false">
      <c r="A940" s="410"/>
      <c r="B940" s="410"/>
      <c r="C940" s="410"/>
      <c r="D940" s="410"/>
      <c r="E940" s="410"/>
      <c r="F940" s="929"/>
      <c r="G940" s="929"/>
    </row>
    <row r="941" customFormat="false" ht="12.75" hidden="false" customHeight="true" outlineLevel="0" collapsed="false">
      <c r="A941" s="410"/>
      <c r="B941" s="410"/>
      <c r="C941" s="410"/>
      <c r="D941" s="410"/>
      <c r="E941" s="410"/>
      <c r="F941" s="929"/>
      <c r="G941" s="929"/>
    </row>
    <row r="942" customFormat="false" ht="12.75" hidden="false" customHeight="true" outlineLevel="0" collapsed="false">
      <c r="A942" s="410"/>
      <c r="B942" s="410"/>
      <c r="C942" s="410"/>
      <c r="D942" s="410"/>
      <c r="E942" s="410"/>
      <c r="F942" s="929"/>
      <c r="G942" s="929"/>
    </row>
    <row r="943" customFormat="false" ht="12.75" hidden="false" customHeight="true" outlineLevel="0" collapsed="false">
      <c r="A943" s="410"/>
      <c r="B943" s="410"/>
      <c r="C943" s="410"/>
      <c r="D943" s="410"/>
      <c r="E943" s="410"/>
      <c r="F943" s="929"/>
      <c r="G943" s="929"/>
    </row>
    <row r="944" customFormat="false" ht="12.75" hidden="false" customHeight="true" outlineLevel="0" collapsed="false">
      <c r="A944" s="410"/>
      <c r="B944" s="410"/>
      <c r="C944" s="410"/>
      <c r="D944" s="410"/>
      <c r="E944" s="410"/>
      <c r="F944" s="929"/>
      <c r="G944" s="929"/>
    </row>
    <row r="945" customFormat="false" ht="12.75" hidden="false" customHeight="true" outlineLevel="0" collapsed="false">
      <c r="A945" s="410"/>
      <c r="B945" s="410"/>
      <c r="C945" s="410"/>
      <c r="D945" s="410"/>
      <c r="E945" s="410"/>
      <c r="F945" s="929"/>
      <c r="G945" s="929"/>
    </row>
    <row r="946" customFormat="false" ht="12.75" hidden="false" customHeight="true" outlineLevel="0" collapsed="false">
      <c r="A946" s="410"/>
      <c r="B946" s="410"/>
      <c r="C946" s="410"/>
      <c r="D946" s="410"/>
      <c r="E946" s="410"/>
      <c r="F946" s="929"/>
      <c r="G946" s="929"/>
    </row>
    <row r="947" customFormat="false" ht="12.75" hidden="false" customHeight="true" outlineLevel="0" collapsed="false">
      <c r="A947" s="410"/>
      <c r="B947" s="410"/>
      <c r="C947" s="410"/>
      <c r="D947" s="410"/>
      <c r="E947" s="410"/>
      <c r="F947" s="929"/>
      <c r="G947" s="929"/>
    </row>
    <row r="948" customFormat="false" ht="12.75" hidden="false" customHeight="true" outlineLevel="0" collapsed="false">
      <c r="A948" s="410"/>
      <c r="B948" s="410"/>
      <c r="C948" s="410"/>
      <c r="D948" s="410"/>
      <c r="E948" s="410"/>
      <c r="F948" s="929"/>
      <c r="G948" s="929"/>
    </row>
    <row r="949" customFormat="false" ht="12.75" hidden="false" customHeight="true" outlineLevel="0" collapsed="false">
      <c r="A949" s="410"/>
      <c r="B949" s="410"/>
      <c r="C949" s="410"/>
      <c r="D949" s="410"/>
      <c r="E949" s="410"/>
      <c r="F949" s="929"/>
      <c r="G949" s="929"/>
    </row>
    <row r="950" customFormat="false" ht="12.75" hidden="false" customHeight="true" outlineLevel="0" collapsed="false">
      <c r="A950" s="410"/>
      <c r="B950" s="410"/>
      <c r="C950" s="410"/>
      <c r="D950" s="410"/>
      <c r="E950" s="410"/>
      <c r="F950" s="929"/>
      <c r="G950" s="929"/>
    </row>
    <row r="951" customFormat="false" ht="12.75" hidden="false" customHeight="true" outlineLevel="0" collapsed="false">
      <c r="A951" s="410"/>
      <c r="B951" s="410"/>
      <c r="C951" s="410"/>
      <c r="D951" s="410"/>
      <c r="E951" s="410"/>
      <c r="F951" s="929"/>
      <c r="G951" s="929"/>
    </row>
    <row r="952" customFormat="false" ht="12.75" hidden="false" customHeight="true" outlineLevel="0" collapsed="false">
      <c r="A952" s="410"/>
      <c r="B952" s="410"/>
      <c r="C952" s="410"/>
      <c r="D952" s="410"/>
      <c r="E952" s="410"/>
      <c r="F952" s="929"/>
      <c r="G952" s="929"/>
    </row>
    <row r="953" customFormat="false" ht="12.75" hidden="false" customHeight="true" outlineLevel="0" collapsed="false">
      <c r="A953" s="410"/>
      <c r="B953" s="410"/>
      <c r="C953" s="410"/>
      <c r="D953" s="410"/>
      <c r="E953" s="410"/>
      <c r="F953" s="929"/>
      <c r="G953" s="929"/>
    </row>
    <row r="954" customFormat="false" ht="12.75" hidden="false" customHeight="true" outlineLevel="0" collapsed="false">
      <c r="A954" s="410"/>
      <c r="B954" s="410"/>
      <c r="C954" s="410"/>
      <c r="D954" s="410"/>
      <c r="E954" s="410"/>
      <c r="F954" s="929"/>
      <c r="G954" s="929"/>
    </row>
    <row r="955" customFormat="false" ht="12.75" hidden="false" customHeight="true" outlineLevel="0" collapsed="false">
      <c r="A955" s="410"/>
      <c r="B955" s="410"/>
      <c r="C955" s="410"/>
      <c r="D955" s="410"/>
      <c r="E955" s="410"/>
      <c r="F955" s="929"/>
      <c r="G955" s="929"/>
    </row>
    <row r="956" customFormat="false" ht="12.75" hidden="false" customHeight="true" outlineLevel="0" collapsed="false">
      <c r="A956" s="410"/>
      <c r="B956" s="410"/>
      <c r="C956" s="410"/>
      <c r="D956" s="410"/>
      <c r="E956" s="410"/>
      <c r="F956" s="929"/>
      <c r="G956" s="929"/>
    </row>
    <row r="957" customFormat="false" ht="12.75" hidden="false" customHeight="true" outlineLevel="0" collapsed="false">
      <c r="A957" s="410"/>
      <c r="B957" s="410"/>
      <c r="C957" s="410"/>
      <c r="D957" s="410"/>
      <c r="E957" s="410"/>
      <c r="F957" s="929"/>
      <c r="G957" s="929"/>
    </row>
    <row r="958" customFormat="false" ht="12.75" hidden="false" customHeight="true" outlineLevel="0" collapsed="false">
      <c r="A958" s="410"/>
      <c r="B958" s="410"/>
      <c r="C958" s="410"/>
      <c r="D958" s="410"/>
      <c r="E958" s="410"/>
      <c r="F958" s="929"/>
      <c r="G958" s="929"/>
    </row>
    <row r="959" customFormat="false" ht="12.75" hidden="false" customHeight="true" outlineLevel="0" collapsed="false">
      <c r="A959" s="410"/>
      <c r="B959" s="410"/>
      <c r="C959" s="410"/>
      <c r="D959" s="410"/>
      <c r="E959" s="410"/>
      <c r="F959" s="929"/>
      <c r="G959" s="929"/>
    </row>
    <row r="960" customFormat="false" ht="12.75" hidden="false" customHeight="true" outlineLevel="0" collapsed="false">
      <c r="A960" s="410"/>
      <c r="B960" s="410"/>
      <c r="C960" s="410"/>
      <c r="D960" s="410"/>
      <c r="E960" s="410"/>
      <c r="F960" s="929"/>
      <c r="G960" s="929"/>
    </row>
    <row r="961" customFormat="false" ht="12.75" hidden="false" customHeight="true" outlineLevel="0" collapsed="false">
      <c r="A961" s="410"/>
      <c r="B961" s="410"/>
      <c r="C961" s="410"/>
      <c r="D961" s="410"/>
      <c r="E961" s="410"/>
      <c r="F961" s="929"/>
      <c r="G961" s="929"/>
    </row>
    <row r="962" customFormat="false" ht="12.75" hidden="false" customHeight="true" outlineLevel="0" collapsed="false">
      <c r="A962" s="410"/>
      <c r="B962" s="410"/>
      <c r="C962" s="410"/>
      <c r="D962" s="410"/>
      <c r="E962" s="410"/>
      <c r="F962" s="929"/>
      <c r="G962" s="929"/>
    </row>
    <row r="963" customFormat="false" ht="12.75" hidden="false" customHeight="true" outlineLevel="0" collapsed="false">
      <c r="A963" s="410"/>
      <c r="B963" s="410"/>
      <c r="C963" s="410"/>
      <c r="D963" s="410"/>
      <c r="E963" s="410"/>
      <c r="F963" s="929"/>
      <c r="G963" s="929"/>
    </row>
    <row r="964" customFormat="false" ht="12.75" hidden="false" customHeight="true" outlineLevel="0" collapsed="false">
      <c r="A964" s="410"/>
      <c r="B964" s="410"/>
      <c r="C964" s="410"/>
      <c r="D964" s="410"/>
      <c r="E964" s="410"/>
      <c r="F964" s="929"/>
      <c r="G964" s="929"/>
    </row>
    <row r="965" customFormat="false" ht="12.75" hidden="false" customHeight="true" outlineLevel="0" collapsed="false">
      <c r="A965" s="410"/>
      <c r="B965" s="410"/>
      <c r="C965" s="410"/>
      <c r="D965" s="410"/>
      <c r="E965" s="410"/>
      <c r="F965" s="929"/>
      <c r="G965" s="929"/>
    </row>
    <row r="966" customFormat="false" ht="12.75" hidden="false" customHeight="true" outlineLevel="0" collapsed="false">
      <c r="A966" s="410"/>
      <c r="B966" s="410"/>
      <c r="C966" s="410"/>
      <c r="D966" s="410"/>
      <c r="E966" s="410"/>
      <c r="F966" s="929"/>
      <c r="G966" s="929"/>
    </row>
    <row r="967" customFormat="false" ht="12.75" hidden="false" customHeight="true" outlineLevel="0" collapsed="false">
      <c r="A967" s="410"/>
      <c r="B967" s="410"/>
      <c r="C967" s="410"/>
      <c r="D967" s="410"/>
      <c r="E967" s="410"/>
      <c r="F967" s="929"/>
      <c r="G967" s="929"/>
    </row>
    <row r="968" customFormat="false" ht="12.75" hidden="false" customHeight="true" outlineLevel="0" collapsed="false">
      <c r="A968" s="410"/>
      <c r="B968" s="410"/>
      <c r="C968" s="410"/>
      <c r="D968" s="410"/>
      <c r="E968" s="410"/>
      <c r="F968" s="929"/>
      <c r="G968" s="929"/>
    </row>
    <row r="969" customFormat="false" ht="12.75" hidden="false" customHeight="true" outlineLevel="0" collapsed="false">
      <c r="A969" s="410"/>
      <c r="B969" s="410"/>
      <c r="C969" s="410"/>
      <c r="D969" s="410"/>
      <c r="E969" s="410"/>
      <c r="F969" s="929"/>
      <c r="G969" s="929"/>
    </row>
    <row r="970" customFormat="false" ht="12.75" hidden="false" customHeight="true" outlineLevel="0" collapsed="false">
      <c r="A970" s="410"/>
      <c r="B970" s="410"/>
      <c r="C970" s="410"/>
      <c r="D970" s="410"/>
      <c r="E970" s="410"/>
      <c r="F970" s="929"/>
      <c r="G970" s="929"/>
    </row>
    <row r="971" customFormat="false" ht="12.75" hidden="false" customHeight="true" outlineLevel="0" collapsed="false">
      <c r="A971" s="410"/>
      <c r="B971" s="410"/>
      <c r="C971" s="410"/>
      <c r="D971" s="410"/>
      <c r="E971" s="410"/>
      <c r="F971" s="929"/>
      <c r="G971" s="929"/>
    </row>
    <row r="972" customFormat="false" ht="12.75" hidden="false" customHeight="true" outlineLevel="0" collapsed="false">
      <c r="A972" s="410"/>
      <c r="B972" s="410"/>
      <c r="C972" s="410"/>
      <c r="D972" s="410"/>
      <c r="E972" s="410"/>
      <c r="F972" s="929"/>
      <c r="G972" s="929"/>
    </row>
    <row r="973" customFormat="false" ht="12.75" hidden="false" customHeight="true" outlineLevel="0" collapsed="false">
      <c r="A973" s="410"/>
      <c r="B973" s="410"/>
      <c r="C973" s="410"/>
      <c r="D973" s="410"/>
      <c r="E973" s="410"/>
      <c r="F973" s="929"/>
      <c r="G973" s="929"/>
    </row>
    <row r="974" customFormat="false" ht="12.75" hidden="false" customHeight="true" outlineLevel="0" collapsed="false">
      <c r="A974" s="410"/>
      <c r="B974" s="410"/>
      <c r="C974" s="410"/>
      <c r="D974" s="410"/>
      <c r="E974" s="410"/>
      <c r="F974" s="929"/>
      <c r="G974" s="929"/>
    </row>
  </sheetData>
  <mergeCells count="321">
    <mergeCell ref="A3:G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F14:G14"/>
    <mergeCell ref="A15:E15"/>
    <mergeCell ref="A16:E16"/>
    <mergeCell ref="A17:E17"/>
    <mergeCell ref="A18:E18"/>
    <mergeCell ref="A19:E19"/>
    <mergeCell ref="F19:G19"/>
    <mergeCell ref="A20:E20"/>
    <mergeCell ref="F20:G20"/>
    <mergeCell ref="A21:E21"/>
    <mergeCell ref="F21:G21"/>
    <mergeCell ref="A22:E22"/>
    <mergeCell ref="F22:G22"/>
    <mergeCell ref="A23:E23"/>
    <mergeCell ref="F23:G23"/>
    <mergeCell ref="A24:E24"/>
    <mergeCell ref="F24:G24"/>
    <mergeCell ref="A25:E25"/>
    <mergeCell ref="F25:G25"/>
    <mergeCell ref="A26:E26"/>
    <mergeCell ref="A27:E27"/>
    <mergeCell ref="A28:E28"/>
    <mergeCell ref="A29:E29"/>
    <mergeCell ref="A30:E30"/>
    <mergeCell ref="A31:E31"/>
    <mergeCell ref="F31:G31"/>
    <mergeCell ref="A32:E32"/>
    <mergeCell ref="F32:G32"/>
    <mergeCell ref="A33:E33"/>
    <mergeCell ref="F33:G33"/>
    <mergeCell ref="A34:E34"/>
    <mergeCell ref="F34:G34"/>
    <mergeCell ref="A35:E35"/>
    <mergeCell ref="F35:G35"/>
    <mergeCell ref="A36:E36"/>
    <mergeCell ref="F36:G36"/>
    <mergeCell ref="A37:E37"/>
    <mergeCell ref="F37:G37"/>
    <mergeCell ref="A38:E38"/>
    <mergeCell ref="F38:G38"/>
    <mergeCell ref="A39:E39"/>
    <mergeCell ref="F39:G39"/>
    <mergeCell ref="A40:E40"/>
    <mergeCell ref="F40:G40"/>
    <mergeCell ref="A41:E41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55:E55"/>
    <mergeCell ref="A56:E56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  <mergeCell ref="A77:E77"/>
    <mergeCell ref="A78:E78"/>
    <mergeCell ref="A79:E79"/>
    <mergeCell ref="A80:E80"/>
    <mergeCell ref="A81:E81"/>
    <mergeCell ref="A82:E82"/>
    <mergeCell ref="A83:E83"/>
    <mergeCell ref="A84:E84"/>
    <mergeCell ref="A85:E85"/>
    <mergeCell ref="A86:E86"/>
    <mergeCell ref="A87:E87"/>
    <mergeCell ref="A88:E88"/>
    <mergeCell ref="A89:E89"/>
    <mergeCell ref="A90:E90"/>
    <mergeCell ref="A91:E91"/>
    <mergeCell ref="A92:E92"/>
    <mergeCell ref="A93:E93"/>
    <mergeCell ref="A94:E94"/>
    <mergeCell ref="A95:E95"/>
    <mergeCell ref="A96:E96"/>
    <mergeCell ref="A97:E97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A110:E110"/>
    <mergeCell ref="A111:E111"/>
    <mergeCell ref="A112:E112"/>
    <mergeCell ref="A113:E113"/>
    <mergeCell ref="A114:E114"/>
    <mergeCell ref="A115:E115"/>
    <mergeCell ref="A116:E116"/>
    <mergeCell ref="A117:E117"/>
    <mergeCell ref="A118:E118"/>
    <mergeCell ref="A119:E119"/>
    <mergeCell ref="A120:E120"/>
    <mergeCell ref="A121:E121"/>
    <mergeCell ref="A123:E123"/>
    <mergeCell ref="F123:G123"/>
    <mergeCell ref="A124:E124"/>
    <mergeCell ref="F124:G124"/>
    <mergeCell ref="A125:E125"/>
    <mergeCell ref="F125:G125"/>
    <mergeCell ref="A126:E126"/>
    <mergeCell ref="F126:G126"/>
    <mergeCell ref="A127:E127"/>
    <mergeCell ref="F127:G127"/>
    <mergeCell ref="A128:E128"/>
    <mergeCell ref="F128:G128"/>
    <mergeCell ref="A129:E129"/>
    <mergeCell ref="F129:G129"/>
    <mergeCell ref="A130:E130"/>
    <mergeCell ref="F130:G130"/>
    <mergeCell ref="A131:E131"/>
    <mergeCell ref="F131:G131"/>
    <mergeCell ref="A132:E132"/>
    <mergeCell ref="F132:G132"/>
    <mergeCell ref="A133:E133"/>
    <mergeCell ref="F133:G133"/>
    <mergeCell ref="A134:E134"/>
    <mergeCell ref="F134:G134"/>
    <mergeCell ref="A135:E135"/>
    <mergeCell ref="F135:G135"/>
    <mergeCell ref="A136:E136"/>
    <mergeCell ref="F136:G136"/>
    <mergeCell ref="A137:E137"/>
    <mergeCell ref="F137:G137"/>
    <mergeCell ref="A138:E138"/>
    <mergeCell ref="F138:G138"/>
    <mergeCell ref="A139:E139"/>
    <mergeCell ref="F139:G139"/>
    <mergeCell ref="A140:E140"/>
    <mergeCell ref="F140:G140"/>
    <mergeCell ref="A141:E141"/>
    <mergeCell ref="F141:G141"/>
    <mergeCell ref="A143:E143"/>
    <mergeCell ref="F143:G143"/>
    <mergeCell ref="A144:E144"/>
    <mergeCell ref="F144:G144"/>
    <mergeCell ref="A145:E145"/>
    <mergeCell ref="F145:G145"/>
    <mergeCell ref="A146:E146"/>
    <mergeCell ref="F146:G146"/>
    <mergeCell ref="A147:E147"/>
    <mergeCell ref="F147:G147"/>
    <mergeCell ref="A148:E148"/>
    <mergeCell ref="F148:G148"/>
    <mergeCell ref="A149:E149"/>
    <mergeCell ref="F149:G149"/>
    <mergeCell ref="A150:E150"/>
    <mergeCell ref="F150:G150"/>
    <mergeCell ref="A151:E151"/>
    <mergeCell ref="F151:G151"/>
    <mergeCell ref="A152:E152"/>
    <mergeCell ref="F152:G152"/>
    <mergeCell ref="A153:E153"/>
    <mergeCell ref="F153:G153"/>
    <mergeCell ref="A154:E154"/>
    <mergeCell ref="F154:G154"/>
    <mergeCell ref="A155:E155"/>
    <mergeCell ref="F155:G155"/>
    <mergeCell ref="A156:G156"/>
    <mergeCell ref="A157:E157"/>
    <mergeCell ref="F157:G157"/>
    <mergeCell ref="A158:C158"/>
    <mergeCell ref="F158:G158"/>
    <mergeCell ref="A159:C159"/>
    <mergeCell ref="F159:G159"/>
    <mergeCell ref="A160:E160"/>
    <mergeCell ref="F160:G160"/>
    <mergeCell ref="A161:E161"/>
    <mergeCell ref="F161:G161"/>
    <mergeCell ref="A162:E162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A189:G189"/>
    <mergeCell ref="A190:E190"/>
    <mergeCell ref="F190:G190"/>
    <mergeCell ref="A191:E191"/>
    <mergeCell ref="F191:G191"/>
    <mergeCell ref="A192:E192"/>
    <mergeCell ref="F192:G192"/>
    <mergeCell ref="A193:E193"/>
    <mergeCell ref="F193:G193"/>
    <mergeCell ref="A194:E194"/>
    <mergeCell ref="F194:G194"/>
    <mergeCell ref="A195:E195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A223:G223"/>
    <mergeCell ref="A224:E224"/>
    <mergeCell ref="F224:G224"/>
    <mergeCell ref="A225:E225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</mergeCells>
  <printOptions headings="false" gridLines="true" gridLinesSet="true" horizontalCentered="false" verticalCentered="false"/>
  <pageMargins left="0.252083333333333" right="0.252083333333333" top="0.390277777777778" bottom="0.390277777777778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2010-12-24T12:51:11Z</dcterms:created>
  <dc:creator>кобозева</dc:creator>
  <dc:description/>
  <dc:language>de-DE</dc:language>
  <cp:lastModifiedBy/>
  <dcterms:modified xsi:type="dcterms:W3CDTF">2026-06-23T14:01:20Z</dcterms:modified>
  <cp:revision>3</cp:revision>
  <dc:subject/>
  <dc:title/>
</cp:coreProperties>
</file>